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<sst xmlns="http://schemas.openxmlformats.org/spreadsheetml/2006/main" count="53" uniqueCount="50">
  <si>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 xml:space="preserve">PT-GEST-11  ·  Eficiencia</t>
  </si>
  <si>
    <t xml:space="preserve">PAPEL DE TRABAJO</t>
  </si>
  <si>
    <t xml:space="preserve">PT-GEST-11</t>
  </si>
  <si>
    <t xml:space="preserve">Assuran · assuran.com.co</t>
  </si>
  <si>
    <t xml:space="preserve">Costo, tiempo y productividad frente a un estándar</t>
  </si>
  <si>
    <t xml:space="preserve">[Para cada proceso, compare el recurso usado por unidad de producto con el estándar (presupuesto, histórico, sector o meta acordada). Una variación por encima del umbral exige causa. El estándar debe ser razonable y quedar en el PT-GEST-03. Los hallazgos pasan al PT-GEST-15.]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</si>
  <si>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</si>
  <si>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</si>
  <si>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</si>
  <si>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</si>
  <si>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</si>
  <si>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</si>
  <si>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</si>
  <si>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</si>
  <si>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</si>
  <si>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Umbral de variación significativa (%)</t>
  </si>
  <si>
    <t xml:space="preserve">I. Eficiencia por proceso</t>
  </si>
  <si>
    <t xml:space="preserve">N.º</t>
  </si>
  <si>
    <t xml:space="preserve">Proceso</t>
  </si>
  <si>
    <t xml:space="preserve">Unidad de medida</t>
  </si>
  <si>
    <t xml:space="preserve">Estándar (por unidad)</t>
  </si>
  <si>
    <t xml:space="preserve">Real (por unidad)</t>
  </si>
  <si>
    <t xml:space="preserve">Variación (%)</t>
  </si>
  <si>
    <t xml:space="preserve">Valoración</t>
  </si>
  <si>
    <t xml:space="preserve">Unidades producidas</t>
  </si>
  <si>
    <t xml:space="preserve">Costo de la variación ($)</t>
  </si>
  <si>
    <t xml:space="preserve">1</t>
  </si>
  <si>
    <t xml:space="preserve">Producción</t>
  </si>
  <si>
    <t xml:space="preserve">Costo por unidad ($)</t>
  </si>
  <si>
    <t xml:space="preserve">II. Análisis de causas</t>
  </si>
  <si>
    <t xml:space="preserve">Causa de la variación</t>
  </si>
  <si>
    <t xml:space="preserve">Evidencia</t>
  </si>
  <si>
    <t xml:space="preserve">Conclusión</t>
  </si>
  <si>
    <t xml:space="preserve">¿Los recursos se usaron con eficiencia? Hallazgos que pasan al PT-GEST-15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</si>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</sst>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;\(#,##0\);\-"/>
    <numFmt numFmtId="167" formatCode="0.0%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 t="n">
        <v>0.1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5" customFormat="false" ht="21.75" hidden="false" customHeight="true" outlineLevel="0" collapsed="false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45" hidden="false" customHeight="true" outlineLevel="0" collapsed="false">
      <c r="A16" s="14" t="s">
        <v>17</v>
      </c>
      <c r="B16" s="14"/>
      <c r="C16" s="14" t="s">
        <v>18</v>
      </c>
      <c r="D16" s="14"/>
      <c r="E16" s="14"/>
      <c r="F16" s="14"/>
      <c r="G16" s="14"/>
      <c r="H16" s="14" t="s">
        <v>19</v>
      </c>
      <c r="I16" s="14"/>
      <c r="J16" s="14"/>
      <c r="K16" s="14"/>
      <c r="L16" s="14"/>
      <c r="M16" s="14"/>
      <c r="N16" s="14" t="s">
        <v>20</v>
      </c>
      <c r="O16" s="14"/>
      <c r="P16" s="14"/>
      <c r="Q16" s="14"/>
      <c r="R16" s="14" t="s">
        <v>21</v>
      </c>
      <c r="S16" s="14"/>
      <c r="T16" s="14"/>
      <c r="U16" s="14"/>
      <c r="V16" s="14" t="s">
        <v>22</v>
      </c>
      <c r="W16" s="14"/>
      <c r="X16" s="14"/>
      <c r="Y16" s="14"/>
      <c r="Z16" s="14" t="s">
        <v>23</v>
      </c>
      <c r="AA16" s="14"/>
      <c r="AB16" s="14"/>
      <c r="AC16" s="14"/>
      <c r="AD16" s="14" t="s">
        <v>24</v>
      </c>
      <c r="AE16" s="14"/>
      <c r="AF16" s="14"/>
      <c r="AG16" s="14"/>
      <c r="AH16" s="14" t="s">
        <v>25</v>
      </c>
      <c r="AI16" s="14"/>
      <c r="AJ16" s="14"/>
    </row>
    <row r="17" customFormat="false" ht="19.5" hidden="false" customHeight="true" outlineLevel="0" collapsed="false">
      <c r="A17" s="15" t="s">
        <v>26</v>
      </c>
      <c r="B17" s="15"/>
      <c r="C17" s="15" t="s">
        <v>27</v>
      </c>
      <c r="D17" s="15"/>
      <c r="E17" s="15"/>
      <c r="F17" s="15"/>
      <c r="G17" s="15"/>
      <c r="H17" s="15" t="s">
        <v>28</v>
      </c>
      <c r="I17" s="15"/>
      <c r="J17" s="15"/>
      <c r="K17" s="15"/>
      <c r="L17" s="15"/>
      <c r="M17" s="15"/>
      <c r="N17" s="16" t="n">
        <v>12000</v>
      </c>
      <c r="O17" s="16"/>
      <c r="P17" s="16"/>
      <c r="Q17" s="16"/>
      <c r="R17" s="16" t="n">
        <v>13500</v>
      </c>
      <c r="S17" s="16"/>
      <c r="T17" s="16"/>
      <c r="U17" s="16"/>
      <c r="V17" s="17" t="n">
        <f aca="false">IF(AND(ISNUMBER(N17),ISNUMBER(R17),N(N17)&lt;&gt;0),(R17-N17)/N17,"")</f>
        <v>0.125</v>
      </c>
      <c r="W17" s="17"/>
      <c r="X17" s="17"/>
      <c r="Y17" s="17"/>
      <c r="Z17" s="18" t="str">
        <f aca="false">IF(V17="","",IF(V17&gt;$K$13,"Fuera del estándar","Dentro del estándar"))</f>
        <v>Fuera del estándar</v>
      </c>
      <c r="AA17" s="18"/>
      <c r="AB17" s="18"/>
      <c r="AC17" s="18"/>
      <c r="AD17" s="19" t="n">
        <v>40000</v>
      </c>
      <c r="AE17" s="19"/>
      <c r="AF17" s="19"/>
      <c r="AG17" s="19"/>
      <c r="AH17" s="20" t="n">
        <f aca="false">IF(AND(ISNUMBER(N17),ISNUMBER(R17),ISNUMBER(AD17)),(R17-N17)*AD17,"")</f>
        <v>60000000</v>
      </c>
      <c r="AI17" s="20"/>
      <c r="AJ17" s="20"/>
    </row>
    <row r="18" customFormat="false" ht="19.5" hidden="false" customHeight="true" outlineLevel="0" collapsed="false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3" t="str">
        <f aca="false">IF(AND(ISNUMBER(N18),ISNUMBER(R18),N(N18)&lt;&gt;0),(R18-N18)/N18,"")</f>
        <v/>
      </c>
      <c r="W18" s="23"/>
      <c r="X18" s="23"/>
      <c r="Y18" s="23"/>
      <c r="Z18" s="24" t="str">
        <f aca="false">IF(V18="","",IF(V18&gt;$K$13,"Fuera del estándar","Dentro del estándar"))</f>
        <v/>
      </c>
      <c r="AA18" s="24"/>
      <c r="AB18" s="24"/>
      <c r="AC18" s="24"/>
      <c r="AD18" s="25"/>
      <c r="AE18" s="25"/>
      <c r="AF18" s="25"/>
      <c r="AG18" s="25"/>
      <c r="AH18" s="26" t="str">
        <f aca="false">IF(AND(ISNUMBER(N18),ISNUMBER(R18),ISNUMBER(AD18)),(R18-N18)*AD18,"")</f>
        <v/>
      </c>
      <c r="AI18" s="26"/>
      <c r="AJ18" s="26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6"/>
      <c r="P19" s="16"/>
      <c r="Q19" s="16"/>
      <c r="R19" s="16"/>
      <c r="S19" s="16"/>
      <c r="T19" s="16"/>
      <c r="U19" s="16"/>
      <c r="V19" s="17" t="str">
        <f aca="false">IF(AND(ISNUMBER(N19),ISNUMBER(R19),N(N19)&lt;&gt;0),(R19-N19)/N19,"")</f>
        <v/>
      </c>
      <c r="W19" s="17"/>
      <c r="X19" s="17"/>
      <c r="Y19" s="17"/>
      <c r="Z19" s="18" t="str">
        <f aca="false">IF(V19="","",IF(V19&gt;$K$13,"Fuera del estándar","Dentro del estándar"))</f>
        <v/>
      </c>
      <c r="AA19" s="18"/>
      <c r="AB19" s="18"/>
      <c r="AC19" s="18"/>
      <c r="AD19" s="19"/>
      <c r="AE19" s="19"/>
      <c r="AF19" s="19"/>
      <c r="AG19" s="19"/>
      <c r="AH19" s="20" t="str">
        <f aca="false">IF(AND(ISNUMBER(N19),ISNUMBER(R19),ISNUMBER(AD19)),(R19-N19)*AD19,"")</f>
        <v/>
      </c>
      <c r="AI19" s="20"/>
      <c r="AJ19" s="20"/>
    </row>
    <row r="20" customFormat="false" ht="19.5" hidden="false" customHeight="true" outlineLevel="0" collapsed="false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2"/>
      <c r="P20" s="22"/>
      <c r="Q20" s="22"/>
      <c r="R20" s="22"/>
      <c r="S20" s="22"/>
      <c r="T20" s="22"/>
      <c r="U20" s="22"/>
      <c r="V20" s="23" t="str">
        <f aca="false">IF(AND(ISNUMBER(N20),ISNUMBER(R20),N(N20)&lt;&gt;0),(R20-N20)/N20,"")</f>
        <v/>
      </c>
      <c r="W20" s="23"/>
      <c r="X20" s="23"/>
      <c r="Y20" s="23"/>
      <c r="Z20" s="24" t="str">
        <f aca="false">IF(V20="","",IF(V20&gt;$K$13,"Fuera del estándar","Dentro del estándar"))</f>
        <v/>
      </c>
      <c r="AA20" s="24"/>
      <c r="AB20" s="24"/>
      <c r="AC20" s="24"/>
      <c r="AD20" s="25"/>
      <c r="AE20" s="25"/>
      <c r="AF20" s="25"/>
      <c r="AG20" s="25"/>
      <c r="AH20" s="26" t="str">
        <f aca="false">IF(AND(ISNUMBER(N20),ISNUMBER(R20),ISNUMBER(AD20)),(R20-N20)*AD20,"")</f>
        <v/>
      </c>
      <c r="AI20" s="26"/>
      <c r="AJ20" s="26"/>
    </row>
    <row r="21" customFormat="false" ht="19.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6"/>
      <c r="P21" s="16"/>
      <c r="Q21" s="16"/>
      <c r="R21" s="16"/>
      <c r="S21" s="16"/>
      <c r="T21" s="16"/>
      <c r="U21" s="16"/>
      <c r="V21" s="17" t="str">
        <f aca="false">IF(AND(ISNUMBER(N21),ISNUMBER(R21),N(N21)&lt;&gt;0),(R21-N21)/N21,"")</f>
        <v/>
      </c>
      <c r="W21" s="17"/>
      <c r="X21" s="17"/>
      <c r="Y21" s="17"/>
      <c r="Z21" s="18" t="str">
        <f aca="false">IF(V21="","",IF(V21&gt;$K$13,"Fuera del estándar","Dentro del estándar"))</f>
        <v/>
      </c>
      <c r="AA21" s="18"/>
      <c r="AB21" s="18"/>
      <c r="AC21" s="18"/>
      <c r="AD21" s="19"/>
      <c r="AE21" s="19"/>
      <c r="AF21" s="19"/>
      <c r="AG21" s="19"/>
      <c r="AH21" s="20" t="str">
        <f aca="false">IF(AND(ISNUMBER(N21),ISNUMBER(R21),ISNUMBER(AD21)),(R21-N21)*AD21,"")</f>
        <v/>
      </c>
      <c r="AI21" s="20"/>
      <c r="AJ21" s="20"/>
    </row>
    <row r="22" customFormat="false" ht="19.5" hidden="false" customHeight="true" outlineLevel="0" collapsed="false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2"/>
      <c r="P22" s="22"/>
      <c r="Q22" s="22"/>
      <c r="R22" s="22"/>
      <c r="S22" s="22"/>
      <c r="T22" s="22"/>
      <c r="U22" s="22"/>
      <c r="V22" s="23" t="str">
        <f aca="false">IF(AND(ISNUMBER(N22),ISNUMBER(R22),N(N22)&lt;&gt;0),(R22-N22)/N22,"")</f>
        <v/>
      </c>
      <c r="W22" s="23"/>
      <c r="X22" s="23"/>
      <c r="Y22" s="23"/>
      <c r="Z22" s="24" t="str">
        <f aca="false">IF(V22="","",IF(V22&gt;$K$13,"Fuera del estándar","Dentro del estándar"))</f>
        <v/>
      </c>
      <c r="AA22" s="24"/>
      <c r="AB22" s="24"/>
      <c r="AC22" s="24"/>
      <c r="AD22" s="25"/>
      <c r="AE22" s="25"/>
      <c r="AF22" s="25"/>
      <c r="AG22" s="25"/>
      <c r="AH22" s="26" t="str">
        <f aca="false">IF(AND(ISNUMBER(N22),ISNUMBER(R22),ISNUMBER(AD22)),(R22-N22)*AD22,"")</f>
        <v/>
      </c>
      <c r="AI22" s="26"/>
      <c r="AJ22" s="26"/>
    </row>
    <row r="23" customFormat="false" ht="19.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7" t="str">
        <f aca="false">IF(AND(ISNUMBER(N23),ISNUMBER(R23),N(N23)&lt;&gt;0),(R23-N23)/N23,"")</f>
        <v/>
      </c>
      <c r="W23" s="17"/>
      <c r="X23" s="17"/>
      <c r="Y23" s="17"/>
      <c r="Z23" s="18" t="str">
        <f aca="false">IF(V23="","",IF(V23&gt;$K$13,"Fuera del estándar","Dentro del estándar"))</f>
        <v/>
      </c>
      <c r="AA23" s="18"/>
      <c r="AB23" s="18"/>
      <c r="AC23" s="18"/>
      <c r="AD23" s="19"/>
      <c r="AE23" s="19"/>
      <c r="AF23" s="19"/>
      <c r="AG23" s="19"/>
      <c r="AH23" s="20" t="str">
        <f aca="false">IF(AND(ISNUMBER(N23),ISNUMBER(R23),ISNUMBER(AD23)),(R23-N23)*AD23,"")</f>
        <v/>
      </c>
      <c r="AI23" s="20"/>
      <c r="AJ23" s="20"/>
    </row>
    <row r="24" customFormat="false" ht="19.5" hidden="false" customHeight="true" outlineLevel="0" collapsed="false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P24" s="22"/>
      <c r="Q24" s="22"/>
      <c r="R24" s="22"/>
      <c r="S24" s="22"/>
      <c r="T24" s="22"/>
      <c r="U24" s="22"/>
      <c r="V24" s="23" t="str">
        <f aca="false">IF(AND(ISNUMBER(N24),ISNUMBER(R24),N(N24)&lt;&gt;0),(R24-N24)/N24,"")</f>
        <v/>
      </c>
      <c r="W24" s="23"/>
      <c r="X24" s="23"/>
      <c r="Y24" s="23"/>
      <c r="Z24" s="24" t="str">
        <f aca="false">IF(V24="","",IF(V24&gt;$K$13,"Fuera del estándar","Dentro del estándar"))</f>
        <v/>
      </c>
      <c r="AA24" s="24"/>
      <c r="AB24" s="24"/>
      <c r="AC24" s="24"/>
      <c r="AD24" s="25"/>
      <c r="AE24" s="25"/>
      <c r="AF24" s="25"/>
      <c r="AG24" s="25"/>
      <c r="AH24" s="26" t="str">
        <f aca="false">IF(AND(ISNUMBER(N24),ISNUMBER(R24),ISNUMBER(AD24)),(R24-N24)*AD24,"")</f>
        <v/>
      </c>
      <c r="AI24" s="26"/>
      <c r="AJ24" s="26"/>
    </row>
    <row r="25" customFormat="false" ht="19.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6"/>
      <c r="P25" s="16"/>
      <c r="Q25" s="16"/>
      <c r="R25" s="16"/>
      <c r="S25" s="16"/>
      <c r="T25" s="16"/>
      <c r="U25" s="16"/>
      <c r="V25" s="17" t="str">
        <f aca="false">IF(AND(ISNUMBER(N25),ISNUMBER(R25),N(N25)&lt;&gt;0),(R25-N25)/N25,"")</f>
        <v/>
      </c>
      <c r="W25" s="17"/>
      <c r="X25" s="17"/>
      <c r="Y25" s="17"/>
      <c r="Z25" s="18" t="str">
        <f aca="false">IF(V25="","",IF(V25&gt;$K$13,"Fuera del estándar","Dentro del estándar"))</f>
        <v/>
      </c>
      <c r="AA25" s="18"/>
      <c r="AB25" s="18"/>
      <c r="AC25" s="18"/>
      <c r="AD25" s="19"/>
      <c r="AE25" s="19"/>
      <c r="AF25" s="19"/>
      <c r="AG25" s="19"/>
      <c r="AH25" s="20" t="str">
        <f aca="false">IF(AND(ISNUMBER(N25),ISNUMBER(R25),ISNUMBER(AD25)),(R25-N25)*AD25,"")</f>
        <v/>
      </c>
      <c r="AI25" s="20"/>
      <c r="AJ25" s="20"/>
    </row>
    <row r="26" customFormat="false" ht="19.5" hidden="false" customHeight="true" outlineLevel="0" collapsed="false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2"/>
      <c r="P26" s="22"/>
      <c r="Q26" s="22"/>
      <c r="R26" s="22"/>
      <c r="S26" s="22"/>
      <c r="T26" s="22"/>
      <c r="U26" s="22"/>
      <c r="V26" s="23" t="str">
        <f aca="false">IF(AND(ISNUMBER(N26),ISNUMBER(R26),N(N26)&lt;&gt;0),(R26-N26)/N26,"")</f>
        <v/>
      </c>
      <c r="W26" s="23"/>
      <c r="X26" s="23"/>
      <c r="Y26" s="23"/>
      <c r="Z26" s="24" t="str">
        <f aca="false">IF(V26="","",IF(V26&gt;$K$13,"Fuera del estándar","Dentro del estándar"))</f>
        <v/>
      </c>
      <c r="AA26" s="24"/>
      <c r="AB26" s="24"/>
      <c r="AC26" s="24"/>
      <c r="AD26" s="25"/>
      <c r="AE26" s="25"/>
      <c r="AF26" s="25"/>
      <c r="AG26" s="25"/>
      <c r="AH26" s="26" t="str">
        <f aca="false">IF(AND(ISNUMBER(N26),ISNUMBER(R26),ISNUMBER(AD26)),(R26-N26)*AD26,"")</f>
        <v/>
      </c>
      <c r="AI26" s="26"/>
      <c r="AJ26" s="26"/>
    </row>
    <row r="27" customFormat="false" ht="19.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7" t="str">
        <f aca="false">IF(AND(ISNUMBER(N27),ISNUMBER(R27),N(N27)&lt;&gt;0),(R27-N27)/N27,"")</f>
        <v/>
      </c>
      <c r="W27" s="17"/>
      <c r="X27" s="17"/>
      <c r="Y27" s="17"/>
      <c r="Z27" s="18" t="str">
        <f aca="false">IF(V27="","",IF(V27&gt;$K$13,"Fuera del estándar","Dentro del estándar"))</f>
        <v/>
      </c>
      <c r="AA27" s="18"/>
      <c r="AB27" s="18"/>
      <c r="AC27" s="18"/>
      <c r="AD27" s="19"/>
      <c r="AE27" s="19"/>
      <c r="AF27" s="19"/>
      <c r="AG27" s="19"/>
      <c r="AH27" s="20" t="str">
        <f aca="false">IF(AND(ISNUMBER(N27),ISNUMBER(R27),ISNUMBER(AD27)),(R27-N27)*AD27,"")</f>
        <v/>
      </c>
      <c r="AI27" s="20"/>
      <c r="AJ27" s="20"/>
    </row>
    <row r="28" customFormat="false" ht="19.5" hidden="false" customHeight="true" outlineLevel="0" collapsed="false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2"/>
      <c r="P28" s="22"/>
      <c r="Q28" s="22"/>
      <c r="R28" s="22"/>
      <c r="S28" s="22"/>
      <c r="T28" s="22"/>
      <c r="U28" s="22"/>
      <c r="V28" s="23" t="str">
        <f aca="false">IF(AND(ISNUMBER(N28),ISNUMBER(R28),N(N28)&lt;&gt;0),(R28-N28)/N28,"")</f>
        <v/>
      </c>
      <c r="W28" s="23"/>
      <c r="X28" s="23"/>
      <c r="Y28" s="23"/>
      <c r="Z28" s="24" t="str">
        <f aca="false">IF(V28="","",IF(V28&gt;$K$13,"Fuera del estándar","Dentro del estándar"))</f>
        <v/>
      </c>
      <c r="AA28" s="24"/>
      <c r="AB28" s="24"/>
      <c r="AC28" s="24"/>
      <c r="AD28" s="25"/>
      <c r="AE28" s="25"/>
      <c r="AF28" s="25"/>
      <c r="AG28" s="25"/>
      <c r="AH28" s="26" t="str">
        <f aca="false">IF(AND(ISNUMBER(N28),ISNUMBER(R28),ISNUMBER(AD28)),(R28-N28)*AD28,"")</f>
        <v/>
      </c>
      <c r="AI28" s="26"/>
      <c r="AJ28" s="26"/>
    </row>
    <row r="30" customFormat="false" ht="21.75" hidden="false" customHeight="true" outlineLevel="0" collapsed="false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customFormat="false" ht="19.5" hidden="false" customHeight="true" outlineLevel="0" collapsed="false">
      <c r="A31" s="14" t="s">
        <v>17</v>
      </c>
      <c r="B31" s="14"/>
      <c r="C31" s="14" t="s">
        <v>18</v>
      </c>
      <c r="D31" s="14"/>
      <c r="E31" s="14"/>
      <c r="F31" s="14"/>
      <c r="G31" s="14"/>
      <c r="H31" s="14"/>
      <c r="I31" s="14"/>
      <c r="J31" s="14"/>
      <c r="K31" s="14" t="s">
        <v>30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 t="s">
        <v>31</v>
      </c>
      <c r="AB31" s="14"/>
      <c r="AC31" s="14"/>
      <c r="AD31" s="14"/>
      <c r="AE31" s="14"/>
      <c r="AF31" s="14"/>
      <c r="AG31" s="14"/>
      <c r="AH31" s="14"/>
      <c r="AI31" s="14"/>
      <c r="AJ31" s="14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customFormat="false" ht="19.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customFormat="false" ht="19.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19.5" hidden="false" customHeight="true" outlineLevel="0" collapsed="false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9" customFormat="false" ht="21.75" hidden="false" customHeight="true" outlineLevel="0" collapsed="false">
      <c r="A39" s="13" t="s">
        <v>32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customFormat="false" ht="66" hidden="false" customHeight="true" outlineLevel="0" collapsed="false">
      <c r="A40" s="27" t="s">
        <v>33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2" customFormat="false" ht="21.75" hidden="false" customHeight="true" outlineLevel="0" collapsed="false">
      <c r="A42" s="13" t="s">
        <v>34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customFormat="false" ht="51" hidden="false" customHeight="true" outlineLevel="0" collapsed="false">
      <c r="A43" s="27" t="s">
        <v>35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5" customFormat="false" ht="51" hidden="false" customHeight="true" outlineLevel="0" collapsed="false">
      <c r="A45" s="27" t="s">
        <v>36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</sheetData>
  <mergeCells count="170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AJ15"/>
    <mergeCell ref="A16:B16"/>
    <mergeCell ref="C16:G16"/>
    <mergeCell ref="H16:M16"/>
    <mergeCell ref="N16:Q16"/>
    <mergeCell ref="R16:U16"/>
    <mergeCell ref="V16:Y16"/>
    <mergeCell ref="Z16:AC16"/>
    <mergeCell ref="AD16:AG16"/>
    <mergeCell ref="AH16:AJ16"/>
    <mergeCell ref="A17:B17"/>
    <mergeCell ref="C17:G17"/>
    <mergeCell ref="H17:M17"/>
    <mergeCell ref="N17:Q17"/>
    <mergeCell ref="R17:U17"/>
    <mergeCell ref="V17:Y17"/>
    <mergeCell ref="Z17:AC17"/>
    <mergeCell ref="AD17:AG17"/>
    <mergeCell ref="AH17:AJ17"/>
    <mergeCell ref="A18:B18"/>
    <mergeCell ref="C18:G18"/>
    <mergeCell ref="H18:M18"/>
    <mergeCell ref="N18:Q18"/>
    <mergeCell ref="R18:U18"/>
    <mergeCell ref="V18:Y18"/>
    <mergeCell ref="Z18:AC18"/>
    <mergeCell ref="AD18:AG18"/>
    <mergeCell ref="AH18:AJ18"/>
    <mergeCell ref="A19:B19"/>
    <mergeCell ref="C19:G19"/>
    <mergeCell ref="H19:M19"/>
    <mergeCell ref="N19:Q19"/>
    <mergeCell ref="R19:U19"/>
    <mergeCell ref="V19:Y19"/>
    <mergeCell ref="Z19:AC19"/>
    <mergeCell ref="AD19:AG19"/>
    <mergeCell ref="AH19:AJ19"/>
    <mergeCell ref="A20:B20"/>
    <mergeCell ref="C20:G20"/>
    <mergeCell ref="H20:M20"/>
    <mergeCell ref="N20:Q20"/>
    <mergeCell ref="R20:U20"/>
    <mergeCell ref="V20:Y20"/>
    <mergeCell ref="Z20:AC20"/>
    <mergeCell ref="AD20:AG20"/>
    <mergeCell ref="AH20:AJ20"/>
    <mergeCell ref="A21:B21"/>
    <mergeCell ref="C21:G21"/>
    <mergeCell ref="H21:M21"/>
    <mergeCell ref="N21:Q21"/>
    <mergeCell ref="R21:U21"/>
    <mergeCell ref="V21:Y21"/>
    <mergeCell ref="Z21:AC21"/>
    <mergeCell ref="AD21:AG21"/>
    <mergeCell ref="AH21:AJ21"/>
    <mergeCell ref="A22:B22"/>
    <mergeCell ref="C22:G22"/>
    <mergeCell ref="H22:M22"/>
    <mergeCell ref="N22:Q22"/>
    <mergeCell ref="R22:U22"/>
    <mergeCell ref="V22:Y22"/>
    <mergeCell ref="Z22:AC22"/>
    <mergeCell ref="AD22:AG22"/>
    <mergeCell ref="AH22:AJ22"/>
    <mergeCell ref="A23:B23"/>
    <mergeCell ref="C23:G23"/>
    <mergeCell ref="H23:M23"/>
    <mergeCell ref="N23:Q23"/>
    <mergeCell ref="R23:U23"/>
    <mergeCell ref="V23:Y23"/>
    <mergeCell ref="Z23:AC23"/>
    <mergeCell ref="AD23:AG23"/>
    <mergeCell ref="AH23:AJ23"/>
    <mergeCell ref="A24:B24"/>
    <mergeCell ref="C24:G24"/>
    <mergeCell ref="H24:M24"/>
    <mergeCell ref="N24:Q24"/>
    <mergeCell ref="R24:U24"/>
    <mergeCell ref="V24:Y24"/>
    <mergeCell ref="Z24:AC24"/>
    <mergeCell ref="AD24:AG24"/>
    <mergeCell ref="AH24:AJ24"/>
    <mergeCell ref="A25:B25"/>
    <mergeCell ref="C25:G25"/>
    <mergeCell ref="H25:M25"/>
    <mergeCell ref="N25:Q25"/>
    <mergeCell ref="R25:U25"/>
    <mergeCell ref="V25:Y25"/>
    <mergeCell ref="Z25:AC25"/>
    <mergeCell ref="AD25:AG25"/>
    <mergeCell ref="AH25:AJ25"/>
    <mergeCell ref="A26:B26"/>
    <mergeCell ref="C26:G26"/>
    <mergeCell ref="H26:M26"/>
    <mergeCell ref="N26:Q26"/>
    <mergeCell ref="R26:U26"/>
    <mergeCell ref="V26:Y26"/>
    <mergeCell ref="Z26:AC26"/>
    <mergeCell ref="AD26:AG26"/>
    <mergeCell ref="AH26:AJ26"/>
    <mergeCell ref="A27:B27"/>
    <mergeCell ref="C27:G27"/>
    <mergeCell ref="H27:M27"/>
    <mergeCell ref="N27:Q27"/>
    <mergeCell ref="R27:U27"/>
    <mergeCell ref="V27:Y27"/>
    <mergeCell ref="Z27:AC27"/>
    <mergeCell ref="AD27:AG27"/>
    <mergeCell ref="AH27:AJ27"/>
    <mergeCell ref="A28:B28"/>
    <mergeCell ref="C28:G28"/>
    <mergeCell ref="H28:M28"/>
    <mergeCell ref="N28:Q28"/>
    <mergeCell ref="R28:U28"/>
    <mergeCell ref="V28:Y28"/>
    <mergeCell ref="Z28:AC28"/>
    <mergeCell ref="AD28:AG28"/>
    <mergeCell ref="AH28:AJ28"/>
    <mergeCell ref="A30:AJ30"/>
    <mergeCell ref="A31:B31"/>
    <mergeCell ref="C31:J31"/>
    <mergeCell ref="K31:Z31"/>
    <mergeCell ref="AA31:AJ31"/>
    <mergeCell ref="A32:B32"/>
    <mergeCell ref="C32:J32"/>
    <mergeCell ref="K32:Z32"/>
    <mergeCell ref="AA32:AJ32"/>
    <mergeCell ref="A33:B33"/>
    <mergeCell ref="C33:J33"/>
    <mergeCell ref="K33:Z33"/>
    <mergeCell ref="AA33:AJ33"/>
    <mergeCell ref="A34:B34"/>
    <mergeCell ref="C34:J34"/>
    <mergeCell ref="K34:Z34"/>
    <mergeCell ref="AA34:AJ34"/>
    <mergeCell ref="A35:B35"/>
    <mergeCell ref="C35:J35"/>
    <mergeCell ref="K35:Z35"/>
    <mergeCell ref="AA35:AJ35"/>
    <mergeCell ref="A36:B36"/>
    <mergeCell ref="C36:J36"/>
    <mergeCell ref="K36:Z36"/>
    <mergeCell ref="AA36:AJ36"/>
    <mergeCell ref="A37:B37"/>
    <mergeCell ref="C37:J37"/>
    <mergeCell ref="K37:Z37"/>
    <mergeCell ref="AA37:AJ37"/>
    <mergeCell ref="A39:AJ39"/>
    <mergeCell ref="A40:AJ40"/>
    <mergeCell ref="A42:AJ42"/>
    <mergeCell ref="A43:AJ43"/>
    <mergeCell ref="A45:AJ45"/>
  </mergeCells>
  <conditionalFormatting sqref="Z17:Z28">
    <cfRule type="expression" priority="2" aboveAverage="0" equalAverage="0" bottom="0" percent="0" rank="0" text="" dxfId="0">
      <formula>Z17="Dentro del estándar"</formula>
    </cfRule>
    <cfRule type="expression" priority="3" aboveAverage="0" equalAverage="0" bottom="0" percent="0" rank="0" text="" dxfId="1">
      <formula>Z17="Fuera del estándar"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37</v>
      </c>
    </row>
    <row r="4" customFormat="false" ht="30" hidden="false" customHeight="true" outlineLevel="0" collapsed="false">
      <c r="B4" s="29" t="s">
        <v>38</v>
      </c>
      <c r="C4" s="30" t="s">
        <v>39</v>
      </c>
    </row>
    <row r="5" customFormat="false" ht="30" hidden="false" customHeight="true" outlineLevel="0" collapsed="false">
      <c r="B5" s="31" t="s">
        <v>40</v>
      </c>
      <c r="C5" s="30" t="s">
        <v>41</v>
      </c>
    </row>
    <row r="6" customFormat="false" ht="30" hidden="false" customHeight="true" outlineLevel="0" collapsed="false">
      <c r="B6" s="32" t="s">
        <v>42</v>
      </c>
      <c r="C6" s="30" t="s">
        <v>43</v>
      </c>
    </row>
    <row r="7" customFormat="false" ht="30" hidden="false" customHeight="true" outlineLevel="0" collapsed="false">
      <c r="B7" s="33" t="s">
        <v>44</v>
      </c>
      <c r="C7" s="30" t="s">
        <v>45</v>
      </c>
    </row>
    <row r="8" customFormat="false" ht="30" hidden="false" customHeight="true" outlineLevel="0" collapsed="false">
      <c r="B8" s="32" t="s">
        <v>46</v>
      </c>
      <c r="C8" s="30" t="s">
        <v>47</v>
      </c>
    </row>
    <row r="9" customFormat="false" ht="30" hidden="false" customHeight="true" outlineLevel="0" collapsed="false">
      <c r="B9" s="32" t="s">
        <v>48</v>
      </c>
      <c r="C9" s="3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