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<sst xmlns="http://schemas.openxmlformats.org/spreadsheetml/2006/main" count="62" uniqueCount="57">
  <si>
    <t xml:space="preserve">PT-GEST-10  ·  Economía</t>
  </si>
  <si>
    <t xml:space="preserve">PAPEL DE TRABAJO</t>
  </si>
  <si>
    <t xml:space="preserve">PT-GEST-10</t>
  </si>
  <si>
    <t xml:space="preserve">Assuran · assuran.com.co</t>
  </si>
  <si>
    <t xml:space="preserve">Gastos frente al presupuesto y compras significativas</t>
  </si>
  <si>
    <t xml:space="preserve">[Parte A: compare lo ejecutado con lo presupuestado por rubro; el Excel calcula la desviación. Parte B: pruebe compras significativas: cotizaciones, aprobación y vínculos con el proveedor. Una compra sin comparación de precios no es necesariamente antieconómica, pero exige explicación. Los hallazgos pasan al PT-GEST-15.]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</si>
  <si>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</si>
  <si>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</si>
  <si>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</si>
  <si>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</si>
  <si>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</si>
  <si>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</si>
  <si>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</si>
  <si>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</si>
  <si>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</si>
  <si>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Umbral de desviación del presupuesto (%)</t>
  </si>
  <si>
    <t xml:space="preserve">Parte A. Presupuesto frente a ejecución</t>
  </si>
  <si>
    <t xml:space="preserve">N.º</t>
  </si>
  <si>
    <t xml:space="preserve">Rubro</t>
  </si>
  <si>
    <t xml:space="preserve">Presupuestado ($)</t>
  </si>
  <si>
    <t xml:space="preserve">Ejecutado ($)</t>
  </si>
  <si>
    <t xml:space="preserve">Desviación ($)</t>
  </si>
  <si>
    <t xml:space="preserve">Desviación (%)</t>
  </si>
  <si>
    <t xml:space="preserve">Valoración</t>
  </si>
  <si>
    <t xml:space="preserve">Explicación y evidencia</t>
  </si>
  <si>
    <t xml:space="preserve">1</t>
  </si>
  <si>
    <t xml:space="preserve">Gastos de ventas</t>
  </si>
  <si>
    <t xml:space="preserve">Parte B. Compras significativas</t>
  </si>
  <si>
    <t xml:space="preserve">Compra o contrato</t>
  </si>
  <si>
    <t xml:space="preserve">Valor ($)</t>
  </si>
  <si>
    <t xml:space="preserve">¿Cotizaciones comparadas? (Sí/No)</t>
  </si>
  <si>
    <t xml:space="preserve">¿Aprobada por quien corresponde? (Sí/No)</t>
  </si>
  <si>
    <t xml:space="preserve">¿Proveedor vinculado? (Sí/No)</t>
  </si>
  <si>
    <t xml:space="preserve">¿Precio razonable? (Sí/No)</t>
  </si>
  <si>
    <t xml:space="preserve">Resultado</t>
  </si>
  <si>
    <t xml:space="preserve">Observación</t>
  </si>
  <si>
    <t xml:space="preserve">[Ej.] Compra de maquinaria</t>
  </si>
  <si>
    <t xml:space="preserve">Sí</t>
  </si>
  <si>
    <t xml:space="preserve">No</t>
  </si>
  <si>
    <t xml:space="preserve">Conclusión</t>
  </si>
  <si>
    <t xml:space="preserve">¿Los recursos se obtuvieron con economía? Hallazgos que pasan al PT-GEST-15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</si>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</sst>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;\(#,##0\);\-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2" t="n">
        <v>0.1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5" customFormat="false" ht="21.75" hidden="false" customHeight="true" outlineLevel="0" collapsed="false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4" t="s">
        <v>17</v>
      </c>
      <c r="B16" s="14"/>
      <c r="C16" s="14" t="s">
        <v>18</v>
      </c>
      <c r="D16" s="14"/>
      <c r="E16" s="14"/>
      <c r="F16" s="14"/>
      <c r="G16" s="14"/>
      <c r="H16" s="14"/>
      <c r="I16" s="14"/>
      <c r="J16" s="14"/>
      <c r="K16" s="14" t="s">
        <v>19</v>
      </c>
      <c r="L16" s="14"/>
      <c r="M16" s="14"/>
      <c r="N16" s="14"/>
      <c r="O16" s="14" t="s">
        <v>20</v>
      </c>
      <c r="P16" s="14"/>
      <c r="Q16" s="14"/>
      <c r="R16" s="14"/>
      <c r="S16" s="14" t="s">
        <v>21</v>
      </c>
      <c r="T16" s="14"/>
      <c r="U16" s="14"/>
      <c r="V16" s="14"/>
      <c r="W16" s="14" t="s">
        <v>22</v>
      </c>
      <c r="X16" s="14"/>
      <c r="Y16" s="14"/>
      <c r="Z16" s="14"/>
      <c r="AA16" s="14" t="s">
        <v>23</v>
      </c>
      <c r="AB16" s="14"/>
      <c r="AC16" s="14"/>
      <c r="AD16" s="14"/>
      <c r="AE16" s="14" t="s">
        <v>24</v>
      </c>
      <c r="AF16" s="14"/>
      <c r="AG16" s="14"/>
      <c r="AH16" s="14"/>
      <c r="AI16" s="14"/>
      <c r="AJ16" s="14"/>
    </row>
    <row r="17" customFormat="false" ht="19.5" hidden="false" customHeight="true" outlineLevel="0" collapsed="false">
      <c r="A17" s="15" t="s">
        <v>25</v>
      </c>
      <c r="B17" s="15"/>
      <c r="C17" s="15" t="s">
        <v>26</v>
      </c>
      <c r="D17" s="15"/>
      <c r="E17" s="15"/>
      <c r="F17" s="15"/>
      <c r="G17" s="15"/>
      <c r="H17" s="15"/>
      <c r="I17" s="15"/>
      <c r="J17" s="15"/>
      <c r="K17" s="16" t="n">
        <v>80000000</v>
      </c>
      <c r="L17" s="16"/>
      <c r="M17" s="16"/>
      <c r="N17" s="16"/>
      <c r="O17" s="16" t="n">
        <v>96000000</v>
      </c>
      <c r="P17" s="16"/>
      <c r="Q17" s="16"/>
      <c r="R17" s="16"/>
      <c r="S17" s="17" t="n">
        <f aca="false">IF(AND(ISNUMBER(K17),ISNUMBER(O17)),O17-K17,"")</f>
        <v>16000000</v>
      </c>
      <c r="T17" s="17"/>
      <c r="U17" s="17"/>
      <c r="V17" s="17"/>
      <c r="W17" s="18" t="n">
        <f aca="false">IF(AND(ISNUMBER(K17),ISNUMBER(O17),N(K17)&lt;&gt;0),(O17-K17)/K17,"")</f>
        <v>0.2</v>
      </c>
      <c r="X17" s="18"/>
      <c r="Y17" s="18"/>
      <c r="Z17" s="18"/>
      <c r="AA17" s="19" t="str">
        <f aca="false">IF(W17="","",IF(ABS(W17)&gt;$K$13,"Fuera del umbral","Dentro del umbral"))</f>
        <v>Fuera del umbral</v>
      </c>
      <c r="AB17" s="19"/>
      <c r="AC17" s="19"/>
      <c r="AD17" s="19"/>
      <c r="AE17" s="15"/>
      <c r="AF17" s="15"/>
      <c r="AG17" s="15"/>
      <c r="AH17" s="15"/>
      <c r="AI17" s="15"/>
      <c r="AJ17" s="15"/>
    </row>
    <row r="18" customFormat="false" ht="19.5" hidden="false" customHeight="true" outlineLevel="0" collapsed="false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1"/>
      <c r="L18" s="21"/>
      <c r="M18" s="21"/>
      <c r="N18" s="21"/>
      <c r="O18" s="21"/>
      <c r="P18" s="21"/>
      <c r="Q18" s="21"/>
      <c r="R18" s="21"/>
      <c r="S18" s="22" t="str">
        <f aca="false">IF(AND(ISNUMBER(K18),ISNUMBER(O18)),O18-K18,"")</f>
        <v/>
      </c>
      <c r="T18" s="22"/>
      <c r="U18" s="22"/>
      <c r="V18" s="22"/>
      <c r="W18" s="23" t="str">
        <f aca="false">IF(AND(ISNUMBER(K18),ISNUMBER(O18),N(K18)&lt;&gt;0),(O18-K18)/K18,"")</f>
        <v/>
      </c>
      <c r="X18" s="23"/>
      <c r="Y18" s="23"/>
      <c r="Z18" s="23"/>
      <c r="AA18" s="24" t="str">
        <f aca="false">IF(W18="","",IF(ABS(W18)&gt;$K$13,"Fuera del umbral","Dentro del umbral"))</f>
        <v/>
      </c>
      <c r="AB18" s="24"/>
      <c r="AC18" s="24"/>
      <c r="AD18" s="24"/>
      <c r="AE18" s="20"/>
      <c r="AF18" s="20"/>
      <c r="AG18" s="20"/>
      <c r="AH18" s="20"/>
      <c r="AI18" s="20"/>
      <c r="AJ18" s="20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6"/>
      <c r="L19" s="16"/>
      <c r="M19" s="16"/>
      <c r="N19" s="16"/>
      <c r="O19" s="16"/>
      <c r="P19" s="16"/>
      <c r="Q19" s="16"/>
      <c r="R19" s="16"/>
      <c r="S19" s="17" t="str">
        <f aca="false">IF(AND(ISNUMBER(K19),ISNUMBER(O19)),O19-K19,"")</f>
        <v/>
      </c>
      <c r="T19" s="17"/>
      <c r="U19" s="17"/>
      <c r="V19" s="17"/>
      <c r="W19" s="18" t="str">
        <f aca="false">IF(AND(ISNUMBER(K19),ISNUMBER(O19),N(K19)&lt;&gt;0),(O19-K19)/K19,"")</f>
        <v/>
      </c>
      <c r="X19" s="18"/>
      <c r="Y19" s="18"/>
      <c r="Z19" s="18"/>
      <c r="AA19" s="19" t="str">
        <f aca="false">IF(W19="","",IF(ABS(W19)&gt;$K$13,"Fuera del umbral","Dentro del umbral"))</f>
        <v/>
      </c>
      <c r="AB19" s="19"/>
      <c r="AC19" s="19"/>
      <c r="AD19" s="19"/>
      <c r="AE19" s="15"/>
      <c r="AF19" s="15"/>
      <c r="AG19" s="15"/>
      <c r="AH19" s="15"/>
      <c r="AI19" s="15"/>
      <c r="AJ19" s="15"/>
    </row>
    <row r="20" customFormat="false" ht="19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1"/>
      <c r="L20" s="21"/>
      <c r="M20" s="21"/>
      <c r="N20" s="21"/>
      <c r="O20" s="21"/>
      <c r="P20" s="21"/>
      <c r="Q20" s="21"/>
      <c r="R20" s="21"/>
      <c r="S20" s="22" t="str">
        <f aca="false">IF(AND(ISNUMBER(K20),ISNUMBER(O20)),O20-K20,"")</f>
        <v/>
      </c>
      <c r="T20" s="22"/>
      <c r="U20" s="22"/>
      <c r="V20" s="22"/>
      <c r="W20" s="23" t="str">
        <f aca="false">IF(AND(ISNUMBER(K20),ISNUMBER(O20),N(K20)&lt;&gt;0),(O20-K20)/K20,"")</f>
        <v/>
      </c>
      <c r="X20" s="23"/>
      <c r="Y20" s="23"/>
      <c r="Z20" s="23"/>
      <c r="AA20" s="24" t="str">
        <f aca="false">IF(W20="","",IF(ABS(W20)&gt;$K$13,"Fuera del umbral","Dentro del umbral"))</f>
        <v/>
      </c>
      <c r="AB20" s="24"/>
      <c r="AC20" s="24"/>
      <c r="AD20" s="24"/>
      <c r="AE20" s="20"/>
      <c r="AF20" s="20"/>
      <c r="AG20" s="20"/>
      <c r="AH20" s="20"/>
      <c r="AI20" s="20"/>
      <c r="AJ20" s="20"/>
    </row>
    <row r="21" customFormat="false" ht="19.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6"/>
      <c r="L21" s="16"/>
      <c r="M21" s="16"/>
      <c r="N21" s="16"/>
      <c r="O21" s="16"/>
      <c r="P21" s="16"/>
      <c r="Q21" s="16"/>
      <c r="R21" s="16"/>
      <c r="S21" s="17" t="str">
        <f aca="false">IF(AND(ISNUMBER(K21),ISNUMBER(O21)),O21-K21,"")</f>
        <v/>
      </c>
      <c r="T21" s="17"/>
      <c r="U21" s="17"/>
      <c r="V21" s="17"/>
      <c r="W21" s="18" t="str">
        <f aca="false">IF(AND(ISNUMBER(K21),ISNUMBER(O21),N(K21)&lt;&gt;0),(O21-K21)/K21,"")</f>
        <v/>
      </c>
      <c r="X21" s="18"/>
      <c r="Y21" s="18"/>
      <c r="Z21" s="18"/>
      <c r="AA21" s="19" t="str">
        <f aca="false">IF(W21="","",IF(ABS(W21)&gt;$K$13,"Fuera del umbral","Dentro del umbral"))</f>
        <v/>
      </c>
      <c r="AB21" s="19"/>
      <c r="AC21" s="19"/>
      <c r="AD21" s="19"/>
      <c r="AE21" s="15"/>
      <c r="AF21" s="15"/>
      <c r="AG21" s="15"/>
      <c r="AH21" s="15"/>
      <c r="AI21" s="15"/>
      <c r="AJ21" s="15"/>
    </row>
    <row r="22" customFormat="false" ht="19.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1"/>
      <c r="L22" s="21"/>
      <c r="M22" s="21"/>
      <c r="N22" s="21"/>
      <c r="O22" s="21"/>
      <c r="P22" s="21"/>
      <c r="Q22" s="21"/>
      <c r="R22" s="21"/>
      <c r="S22" s="22" t="str">
        <f aca="false">IF(AND(ISNUMBER(K22),ISNUMBER(O22)),O22-K22,"")</f>
        <v/>
      </c>
      <c r="T22" s="22"/>
      <c r="U22" s="22"/>
      <c r="V22" s="22"/>
      <c r="W22" s="23" t="str">
        <f aca="false">IF(AND(ISNUMBER(K22),ISNUMBER(O22),N(K22)&lt;&gt;0),(O22-K22)/K22,"")</f>
        <v/>
      </c>
      <c r="X22" s="23"/>
      <c r="Y22" s="23"/>
      <c r="Z22" s="23"/>
      <c r="AA22" s="24" t="str">
        <f aca="false">IF(W22="","",IF(ABS(W22)&gt;$K$13,"Fuera del umbral","Dentro del umbral"))</f>
        <v/>
      </c>
      <c r="AB22" s="24"/>
      <c r="AC22" s="24"/>
      <c r="AD22" s="24"/>
      <c r="AE22" s="20"/>
      <c r="AF22" s="20"/>
      <c r="AG22" s="20"/>
      <c r="AH22" s="20"/>
      <c r="AI22" s="20"/>
      <c r="AJ22" s="20"/>
    </row>
    <row r="23" customFormat="false" ht="19.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6"/>
      <c r="L23" s="16"/>
      <c r="M23" s="16"/>
      <c r="N23" s="16"/>
      <c r="O23" s="16"/>
      <c r="P23" s="16"/>
      <c r="Q23" s="16"/>
      <c r="R23" s="16"/>
      <c r="S23" s="17" t="str">
        <f aca="false">IF(AND(ISNUMBER(K23),ISNUMBER(O23)),O23-K23,"")</f>
        <v/>
      </c>
      <c r="T23" s="17"/>
      <c r="U23" s="17"/>
      <c r="V23" s="17"/>
      <c r="W23" s="18" t="str">
        <f aca="false">IF(AND(ISNUMBER(K23),ISNUMBER(O23),N(K23)&lt;&gt;0),(O23-K23)/K23,"")</f>
        <v/>
      </c>
      <c r="X23" s="18"/>
      <c r="Y23" s="18"/>
      <c r="Z23" s="18"/>
      <c r="AA23" s="19" t="str">
        <f aca="false">IF(W23="","",IF(ABS(W23)&gt;$K$13,"Fuera del umbral","Dentro del umbral"))</f>
        <v/>
      </c>
      <c r="AB23" s="19"/>
      <c r="AC23" s="19"/>
      <c r="AD23" s="19"/>
      <c r="AE23" s="15"/>
      <c r="AF23" s="15"/>
      <c r="AG23" s="15"/>
      <c r="AH23" s="15"/>
      <c r="AI23" s="15"/>
      <c r="AJ23" s="15"/>
    </row>
    <row r="24" customFormat="false" ht="19.5" hidden="false" customHeight="true" outlineLevel="0" collapsed="false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21"/>
      <c r="M24" s="21"/>
      <c r="N24" s="21"/>
      <c r="O24" s="21"/>
      <c r="P24" s="21"/>
      <c r="Q24" s="21"/>
      <c r="R24" s="21"/>
      <c r="S24" s="22" t="str">
        <f aca="false">IF(AND(ISNUMBER(K24),ISNUMBER(O24)),O24-K24,"")</f>
        <v/>
      </c>
      <c r="T24" s="22"/>
      <c r="U24" s="22"/>
      <c r="V24" s="22"/>
      <c r="W24" s="23" t="str">
        <f aca="false">IF(AND(ISNUMBER(K24),ISNUMBER(O24),N(K24)&lt;&gt;0),(O24-K24)/K24,"")</f>
        <v/>
      </c>
      <c r="X24" s="23"/>
      <c r="Y24" s="23"/>
      <c r="Z24" s="23"/>
      <c r="AA24" s="24" t="str">
        <f aca="false">IF(W24="","",IF(ABS(W24)&gt;$K$13,"Fuera del umbral","Dentro del umbral"))</f>
        <v/>
      </c>
      <c r="AB24" s="24"/>
      <c r="AC24" s="24"/>
      <c r="AD24" s="24"/>
      <c r="AE24" s="20"/>
      <c r="AF24" s="20"/>
      <c r="AG24" s="20"/>
      <c r="AH24" s="20"/>
      <c r="AI24" s="20"/>
      <c r="AJ24" s="20"/>
    </row>
    <row r="25" customFormat="false" ht="19.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6"/>
      <c r="M25" s="16"/>
      <c r="N25" s="16"/>
      <c r="O25" s="16"/>
      <c r="P25" s="16"/>
      <c r="Q25" s="16"/>
      <c r="R25" s="16"/>
      <c r="S25" s="17" t="str">
        <f aca="false">IF(AND(ISNUMBER(K25),ISNUMBER(O25)),O25-K25,"")</f>
        <v/>
      </c>
      <c r="T25" s="17"/>
      <c r="U25" s="17"/>
      <c r="V25" s="17"/>
      <c r="W25" s="18" t="str">
        <f aca="false">IF(AND(ISNUMBER(K25),ISNUMBER(O25),N(K25)&lt;&gt;0),(O25-K25)/K25,"")</f>
        <v/>
      </c>
      <c r="X25" s="18"/>
      <c r="Y25" s="18"/>
      <c r="Z25" s="18"/>
      <c r="AA25" s="19" t="str">
        <f aca="false">IF(W25="","",IF(ABS(W25)&gt;$K$13,"Fuera del umbral","Dentro del umbral"))</f>
        <v/>
      </c>
      <c r="AB25" s="19"/>
      <c r="AC25" s="19"/>
      <c r="AD25" s="19"/>
      <c r="AE25" s="15"/>
      <c r="AF25" s="15"/>
      <c r="AG25" s="15"/>
      <c r="AH25" s="15"/>
      <c r="AI25" s="15"/>
      <c r="AJ25" s="15"/>
    </row>
    <row r="26" customFormat="false" ht="19.5" hidden="false" customHeight="true" outlineLevel="0" collapsed="false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1"/>
      <c r="M26" s="21"/>
      <c r="N26" s="21"/>
      <c r="O26" s="21"/>
      <c r="P26" s="21"/>
      <c r="Q26" s="21"/>
      <c r="R26" s="21"/>
      <c r="S26" s="22" t="str">
        <f aca="false">IF(AND(ISNUMBER(K26),ISNUMBER(O26)),O26-K26,"")</f>
        <v/>
      </c>
      <c r="T26" s="22"/>
      <c r="U26" s="22"/>
      <c r="V26" s="22"/>
      <c r="W26" s="23" t="str">
        <f aca="false">IF(AND(ISNUMBER(K26),ISNUMBER(O26),N(K26)&lt;&gt;0),(O26-K26)/K26,"")</f>
        <v/>
      </c>
      <c r="X26" s="23"/>
      <c r="Y26" s="23"/>
      <c r="Z26" s="23"/>
      <c r="AA26" s="24" t="str">
        <f aca="false">IF(W26="","",IF(ABS(W26)&gt;$K$13,"Fuera del umbral","Dentro del umbral"))</f>
        <v/>
      </c>
      <c r="AB26" s="24"/>
      <c r="AC26" s="24"/>
      <c r="AD26" s="24"/>
      <c r="AE26" s="20"/>
      <c r="AF26" s="20"/>
      <c r="AG26" s="20"/>
      <c r="AH26" s="20"/>
      <c r="AI26" s="20"/>
      <c r="AJ26" s="20"/>
    </row>
    <row r="27" customFormat="false" ht="19.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6"/>
      <c r="L27" s="16"/>
      <c r="M27" s="16"/>
      <c r="N27" s="16"/>
      <c r="O27" s="16"/>
      <c r="P27" s="16"/>
      <c r="Q27" s="16"/>
      <c r="R27" s="16"/>
      <c r="S27" s="17" t="str">
        <f aca="false">IF(AND(ISNUMBER(K27),ISNUMBER(O27)),O27-K27,"")</f>
        <v/>
      </c>
      <c r="T27" s="17"/>
      <c r="U27" s="17"/>
      <c r="V27" s="17"/>
      <c r="W27" s="18" t="str">
        <f aca="false">IF(AND(ISNUMBER(K27),ISNUMBER(O27),N(K27)&lt;&gt;0),(O27-K27)/K27,"")</f>
        <v/>
      </c>
      <c r="X27" s="18"/>
      <c r="Y27" s="18"/>
      <c r="Z27" s="18"/>
      <c r="AA27" s="19" t="str">
        <f aca="false">IF(W27="","",IF(ABS(W27)&gt;$K$13,"Fuera del umbral","Dentro del umbral"))</f>
        <v/>
      </c>
      <c r="AB27" s="19"/>
      <c r="AC27" s="19"/>
      <c r="AD27" s="19"/>
      <c r="AE27" s="15"/>
      <c r="AF27" s="15"/>
      <c r="AG27" s="15"/>
      <c r="AH27" s="15"/>
      <c r="AI27" s="15"/>
      <c r="AJ27" s="15"/>
    </row>
    <row r="28" customFormat="false" ht="19.5" hidden="false" customHeight="true" outlineLevel="0" collapsed="false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1"/>
      <c r="M28" s="21"/>
      <c r="N28" s="21"/>
      <c r="O28" s="21"/>
      <c r="P28" s="21"/>
      <c r="Q28" s="21"/>
      <c r="R28" s="21"/>
      <c r="S28" s="22" t="str">
        <f aca="false">IF(AND(ISNUMBER(K28),ISNUMBER(O28)),O28-K28,"")</f>
        <v/>
      </c>
      <c r="T28" s="22"/>
      <c r="U28" s="22"/>
      <c r="V28" s="22"/>
      <c r="W28" s="23" t="str">
        <f aca="false">IF(AND(ISNUMBER(K28),ISNUMBER(O28),N(K28)&lt;&gt;0),(O28-K28)/K28,"")</f>
        <v/>
      </c>
      <c r="X28" s="23"/>
      <c r="Y28" s="23"/>
      <c r="Z28" s="23"/>
      <c r="AA28" s="24" t="str">
        <f aca="false">IF(W28="","",IF(ABS(W28)&gt;$K$13,"Fuera del umbral","Dentro del umbral"))</f>
        <v/>
      </c>
      <c r="AB28" s="24"/>
      <c r="AC28" s="24"/>
      <c r="AD28" s="24"/>
      <c r="AE28" s="20"/>
      <c r="AF28" s="20"/>
      <c r="AG28" s="20"/>
      <c r="AH28" s="20"/>
      <c r="AI28" s="20"/>
      <c r="AJ28" s="20"/>
    </row>
    <row r="30" customFormat="false" ht="21.75" hidden="false" customHeight="true" outlineLevel="0" collapsed="false">
      <c r="A30" s="13" t="s">
        <v>27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customFormat="false" ht="45" hidden="false" customHeight="true" outlineLevel="0" collapsed="false">
      <c r="A31" s="14" t="s">
        <v>17</v>
      </c>
      <c r="B31" s="14"/>
      <c r="C31" s="14" t="s">
        <v>28</v>
      </c>
      <c r="D31" s="14"/>
      <c r="E31" s="14"/>
      <c r="F31" s="14"/>
      <c r="G31" s="14"/>
      <c r="H31" s="14"/>
      <c r="I31" s="14" t="s">
        <v>29</v>
      </c>
      <c r="J31" s="14"/>
      <c r="K31" s="14"/>
      <c r="L31" s="14"/>
      <c r="M31" s="14" t="s">
        <v>30</v>
      </c>
      <c r="N31" s="14"/>
      <c r="O31" s="14"/>
      <c r="P31" s="14"/>
      <c r="Q31" s="14" t="s">
        <v>31</v>
      </c>
      <c r="R31" s="14"/>
      <c r="S31" s="14"/>
      <c r="T31" s="14"/>
      <c r="U31" s="14" t="s">
        <v>32</v>
      </c>
      <c r="V31" s="14"/>
      <c r="W31" s="14"/>
      <c r="X31" s="14"/>
      <c r="Y31" s="14" t="s">
        <v>33</v>
      </c>
      <c r="Z31" s="14"/>
      <c r="AA31" s="14"/>
      <c r="AB31" s="14"/>
      <c r="AC31" s="14" t="s">
        <v>34</v>
      </c>
      <c r="AD31" s="14"/>
      <c r="AE31" s="14"/>
      <c r="AF31" s="14"/>
      <c r="AG31" s="14" t="s">
        <v>35</v>
      </c>
      <c r="AH31" s="14"/>
      <c r="AI31" s="14"/>
      <c r="AJ31" s="14"/>
    </row>
    <row r="32" customFormat="false" ht="31.5" hidden="false" customHeight="true" outlineLevel="0" collapsed="false">
      <c r="A32" s="15" t="s">
        <v>25</v>
      </c>
      <c r="B32" s="15"/>
      <c r="C32" s="11" t="s">
        <v>36</v>
      </c>
      <c r="D32" s="11"/>
      <c r="E32" s="11"/>
      <c r="F32" s="11"/>
      <c r="G32" s="11"/>
      <c r="H32" s="11"/>
      <c r="I32" s="16" t="n">
        <v>120000000</v>
      </c>
      <c r="J32" s="16"/>
      <c r="K32" s="16"/>
      <c r="L32" s="16"/>
      <c r="M32" s="25" t="s">
        <v>37</v>
      </c>
      <c r="N32" s="25"/>
      <c r="O32" s="25"/>
      <c r="P32" s="25"/>
      <c r="Q32" s="25" t="s">
        <v>37</v>
      </c>
      <c r="R32" s="25"/>
      <c r="S32" s="25"/>
      <c r="T32" s="25"/>
      <c r="U32" s="25" t="s">
        <v>38</v>
      </c>
      <c r="V32" s="25"/>
      <c r="W32" s="25"/>
      <c r="X32" s="25"/>
      <c r="Y32" s="25" t="s">
        <v>37</v>
      </c>
      <c r="Z32" s="25"/>
      <c r="AA32" s="25"/>
      <c r="AB32" s="25"/>
      <c r="AC32" s="19" t="str">
        <f aca="false">IF(COUNTA(M32:Y32)=0,"",IF(AND(M32="Sí",Q32="Sí",U32&lt;&gt;"Sí",Y32="Sí"),"Cumple","Revisar"))</f>
        <v>Cumple</v>
      </c>
      <c r="AD32" s="19"/>
      <c r="AE32" s="19"/>
      <c r="AF32" s="19"/>
      <c r="AG32" s="15"/>
      <c r="AH32" s="15"/>
      <c r="AI32" s="15"/>
      <c r="AJ32" s="15"/>
    </row>
    <row r="33" customFormat="false" ht="19.5" hidden="false" customHeight="true" outlineLevel="0" collapsed="false">
      <c r="A33" s="20"/>
      <c r="B33" s="20"/>
      <c r="C33" s="20"/>
      <c r="D33" s="20"/>
      <c r="E33" s="20"/>
      <c r="F33" s="20"/>
      <c r="G33" s="20"/>
      <c r="H33" s="20"/>
      <c r="I33" s="21"/>
      <c r="J33" s="21"/>
      <c r="K33" s="21"/>
      <c r="L33" s="21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4" t="str">
        <f aca="false">IF(COUNTA(M33:Y33)=0,"",IF(AND(M33="Sí",Q33="Sí",U33&lt;&gt;"Sí",Y33="Sí"),"Cumple","Revisar"))</f>
        <v/>
      </c>
      <c r="AD33" s="24"/>
      <c r="AE33" s="24"/>
      <c r="AF33" s="24"/>
      <c r="AG33" s="20"/>
      <c r="AH33" s="20"/>
      <c r="AI33" s="20"/>
      <c r="AJ33" s="20"/>
    </row>
    <row r="34" customFormat="false" ht="19.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  <c r="I34" s="16"/>
      <c r="J34" s="16"/>
      <c r="K34" s="16"/>
      <c r="L34" s="16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19" t="str">
        <f aca="false">IF(COUNTA(M34:Y34)=0,"",IF(AND(M34="Sí",Q34="Sí",U34&lt;&gt;"Sí",Y34="Sí"),"Cumple","Revisar"))</f>
        <v/>
      </c>
      <c r="AD34" s="19"/>
      <c r="AE34" s="19"/>
      <c r="AF34" s="19"/>
      <c r="AG34" s="15"/>
      <c r="AH34" s="15"/>
      <c r="AI34" s="15"/>
      <c r="AJ34" s="15"/>
    </row>
    <row r="35" customFormat="false" ht="19.5" hidden="false" customHeight="true" outlineLevel="0" collapsed="false">
      <c r="A35" s="20"/>
      <c r="B35" s="20"/>
      <c r="C35" s="20"/>
      <c r="D35" s="20"/>
      <c r="E35" s="20"/>
      <c r="F35" s="20"/>
      <c r="G35" s="20"/>
      <c r="H35" s="20"/>
      <c r="I35" s="21"/>
      <c r="J35" s="21"/>
      <c r="K35" s="21"/>
      <c r="L35" s="21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4" t="str">
        <f aca="false">IF(COUNTA(M35:Y35)=0,"",IF(AND(M35="Sí",Q35="Sí",U35&lt;&gt;"Sí",Y35="Sí"),"Cumple","Revisar"))</f>
        <v/>
      </c>
      <c r="AD35" s="24"/>
      <c r="AE35" s="24"/>
      <c r="AF35" s="24"/>
      <c r="AG35" s="20"/>
      <c r="AH35" s="20"/>
      <c r="AI35" s="20"/>
      <c r="AJ35" s="20"/>
    </row>
    <row r="36" customFormat="false" ht="19.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  <c r="I36" s="16"/>
      <c r="J36" s="16"/>
      <c r="K36" s="16"/>
      <c r="L36" s="16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19" t="str">
        <f aca="false">IF(COUNTA(M36:Y36)=0,"",IF(AND(M36="Sí",Q36="Sí",U36&lt;&gt;"Sí",Y36="Sí"),"Cumple","Revisar"))</f>
        <v/>
      </c>
      <c r="AD36" s="19"/>
      <c r="AE36" s="19"/>
      <c r="AF36" s="19"/>
      <c r="AG36" s="15"/>
      <c r="AH36" s="15"/>
      <c r="AI36" s="15"/>
      <c r="AJ36" s="15"/>
    </row>
    <row r="37" customFormat="false" ht="19.5" hidden="false" customHeight="true" outlineLevel="0" collapsed="false">
      <c r="A37" s="20"/>
      <c r="B37" s="20"/>
      <c r="C37" s="20"/>
      <c r="D37" s="20"/>
      <c r="E37" s="20"/>
      <c r="F37" s="20"/>
      <c r="G37" s="20"/>
      <c r="H37" s="20"/>
      <c r="I37" s="21"/>
      <c r="J37" s="21"/>
      <c r="K37" s="21"/>
      <c r="L37" s="21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4" t="str">
        <f aca="false">IF(COUNTA(M37:Y37)=0,"",IF(AND(M37="Sí",Q37="Sí",U37&lt;&gt;"Sí",Y37="Sí"),"Cumple","Revisar"))</f>
        <v/>
      </c>
      <c r="AD37" s="24"/>
      <c r="AE37" s="24"/>
      <c r="AF37" s="24"/>
      <c r="AG37" s="20"/>
      <c r="AH37" s="20"/>
      <c r="AI37" s="20"/>
      <c r="AJ37" s="20"/>
    </row>
    <row r="38" customFormat="false" ht="19.5" hidden="false" customHeight="true" outlineLevel="0" collapsed="false">
      <c r="A38" s="15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19" t="str">
        <f aca="false">IF(COUNTA(M38:Y38)=0,"",IF(AND(M38="Sí",Q38="Sí",U38&lt;&gt;"Sí",Y38="Sí"),"Cumple","Revisar"))</f>
        <v/>
      </c>
      <c r="AD38" s="19"/>
      <c r="AE38" s="19"/>
      <c r="AF38" s="19"/>
      <c r="AG38" s="15"/>
      <c r="AH38" s="15"/>
      <c r="AI38" s="15"/>
      <c r="AJ38" s="15"/>
    </row>
    <row r="39" customFormat="false" ht="19.5" hidden="false" customHeight="true" outlineLevel="0" collapsed="false">
      <c r="A39" s="20"/>
      <c r="B39" s="20"/>
      <c r="C39" s="20"/>
      <c r="D39" s="20"/>
      <c r="E39" s="20"/>
      <c r="F39" s="20"/>
      <c r="G39" s="20"/>
      <c r="H39" s="20"/>
      <c r="I39" s="21"/>
      <c r="J39" s="21"/>
      <c r="K39" s="21"/>
      <c r="L39" s="21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4" t="str">
        <f aca="false">IF(COUNTA(M39:Y39)=0,"",IF(AND(M39="Sí",Q39="Sí",U39&lt;&gt;"Sí",Y39="Sí"),"Cumple","Revisar"))</f>
        <v/>
      </c>
      <c r="AD39" s="24"/>
      <c r="AE39" s="24"/>
      <c r="AF39" s="24"/>
      <c r="AG39" s="20"/>
      <c r="AH39" s="20"/>
      <c r="AI39" s="20"/>
      <c r="AJ39" s="20"/>
    </row>
    <row r="40" customFormat="false" ht="19.5" hidden="false" customHeight="true" outlineLevel="0" collapsed="false">
      <c r="A40" s="15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19" t="str">
        <f aca="false">IF(COUNTA(M40:Y40)=0,"",IF(AND(M40="Sí",Q40="Sí",U40&lt;&gt;"Sí",Y40="Sí"),"Cumple","Revisar"))</f>
        <v/>
      </c>
      <c r="AD40" s="19"/>
      <c r="AE40" s="19"/>
      <c r="AF40" s="19"/>
      <c r="AG40" s="15"/>
      <c r="AH40" s="15"/>
      <c r="AI40" s="15"/>
      <c r="AJ40" s="15"/>
    </row>
    <row r="41" customFormat="false" ht="19.5" hidden="false" customHeight="true" outlineLevel="0" collapsed="false">
      <c r="A41" s="20"/>
      <c r="B41" s="20"/>
      <c r="C41" s="20"/>
      <c r="D41" s="20"/>
      <c r="E41" s="20"/>
      <c r="F41" s="20"/>
      <c r="G41" s="20"/>
      <c r="H41" s="20"/>
      <c r="I41" s="21"/>
      <c r="J41" s="21"/>
      <c r="K41" s="21"/>
      <c r="L41" s="21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4" t="str">
        <f aca="false">IF(COUNTA(M41:Y41)=0,"",IF(AND(M41="Sí",Q41="Sí",U41&lt;&gt;"Sí",Y41="Sí"),"Cumple","Revisar"))</f>
        <v/>
      </c>
      <c r="AD41" s="24"/>
      <c r="AE41" s="24"/>
      <c r="AF41" s="24"/>
      <c r="AG41" s="20"/>
      <c r="AH41" s="20"/>
      <c r="AI41" s="20"/>
      <c r="AJ41" s="20"/>
    </row>
    <row r="42" customFormat="false" ht="19.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19" t="str">
        <f aca="false">IF(COUNTA(M42:Y42)=0,"",IF(AND(M42="Sí",Q42="Sí",U42&lt;&gt;"Sí",Y42="Sí"),"Cumple","Revisar"))</f>
        <v/>
      </c>
      <c r="AD42" s="19"/>
      <c r="AE42" s="19"/>
      <c r="AF42" s="19"/>
      <c r="AG42" s="15"/>
      <c r="AH42" s="15"/>
      <c r="AI42" s="15"/>
      <c r="AJ42" s="15"/>
    </row>
    <row r="43" customFormat="false" ht="19.5" hidden="false" customHeight="true" outlineLevel="0" collapsed="false">
      <c r="A43" s="20"/>
      <c r="B43" s="20"/>
      <c r="C43" s="20"/>
      <c r="D43" s="20"/>
      <c r="E43" s="20"/>
      <c r="F43" s="20"/>
      <c r="G43" s="20"/>
      <c r="H43" s="20"/>
      <c r="I43" s="21"/>
      <c r="J43" s="21"/>
      <c r="K43" s="21"/>
      <c r="L43" s="21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4" t="str">
        <f aca="false">IF(COUNTA(M43:Y43)=0,"",IF(AND(M43="Sí",Q43="Sí",U43&lt;&gt;"Sí",Y43="Sí"),"Cumple","Revisar"))</f>
        <v/>
      </c>
      <c r="AD43" s="24"/>
      <c r="AE43" s="24"/>
      <c r="AF43" s="24"/>
      <c r="AG43" s="20"/>
      <c r="AH43" s="20"/>
      <c r="AI43" s="20"/>
      <c r="AJ43" s="20"/>
    </row>
    <row r="44" customFormat="false" ht="19.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  <c r="I44" s="16"/>
      <c r="J44" s="16"/>
      <c r="K44" s="16"/>
      <c r="L44" s="16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19" t="str">
        <f aca="false">IF(COUNTA(M44:Y44)=0,"",IF(AND(M44="Sí",Q44="Sí",U44&lt;&gt;"Sí",Y44="Sí"),"Cumple","Revisar"))</f>
        <v/>
      </c>
      <c r="AD44" s="19"/>
      <c r="AE44" s="19"/>
      <c r="AF44" s="19"/>
      <c r="AG44" s="15"/>
      <c r="AH44" s="15"/>
      <c r="AI44" s="15"/>
      <c r="AJ44" s="15"/>
    </row>
    <row r="45" customFormat="false" ht="19.5" hidden="false" customHeight="true" outlineLevel="0" collapsed="false">
      <c r="A45" s="20"/>
      <c r="B45" s="20"/>
      <c r="C45" s="20"/>
      <c r="D45" s="20"/>
      <c r="E45" s="20"/>
      <c r="F45" s="20"/>
      <c r="G45" s="20"/>
      <c r="H45" s="20"/>
      <c r="I45" s="21"/>
      <c r="J45" s="21"/>
      <c r="K45" s="21"/>
      <c r="L45" s="21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4" t="str">
        <f aca="false">IF(COUNTA(M45:Y45)=0,"",IF(AND(M45="Sí",Q45="Sí",U45&lt;&gt;"Sí",Y45="Sí"),"Cumple","Revisar"))</f>
        <v/>
      </c>
      <c r="AD45" s="24"/>
      <c r="AE45" s="24"/>
      <c r="AF45" s="24"/>
      <c r="AG45" s="20"/>
      <c r="AH45" s="20"/>
      <c r="AI45" s="20"/>
      <c r="AJ45" s="20"/>
    </row>
    <row r="47" customFormat="false" ht="21.75" hidden="false" customHeight="true" outlineLevel="0" collapsed="false">
      <c r="A47" s="13" t="s">
        <v>39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customFormat="false" ht="66" hidden="false" customHeight="true" outlineLevel="0" collapsed="false">
      <c r="A48" s="27" t="s">
        <v>40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50" customFormat="false" ht="21.75" hidden="false" customHeight="true" outlineLevel="0" collapsed="false">
      <c r="A50" s="13" t="s">
        <v>41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customFormat="false" ht="51" hidden="false" customHeight="true" outlineLevel="0" collapsed="false">
      <c r="A51" s="27" t="s">
        <v>42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3" customFormat="false" ht="51" hidden="false" customHeight="true" outlineLevel="0" collapsed="false">
      <c r="A53" s="27" t="s">
        <v>43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</sheetData>
  <mergeCells count="264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5:AJ15"/>
    <mergeCell ref="A16:B16"/>
    <mergeCell ref="C16:J16"/>
    <mergeCell ref="K16:N16"/>
    <mergeCell ref="O16:R16"/>
    <mergeCell ref="S16:V16"/>
    <mergeCell ref="W16:Z16"/>
    <mergeCell ref="AA16:AD16"/>
    <mergeCell ref="AE16:AJ16"/>
    <mergeCell ref="A17:B17"/>
    <mergeCell ref="C17:J17"/>
    <mergeCell ref="K17:N17"/>
    <mergeCell ref="O17:R17"/>
    <mergeCell ref="S17:V17"/>
    <mergeCell ref="W17:Z17"/>
    <mergeCell ref="AA17:AD17"/>
    <mergeCell ref="AE17:AJ17"/>
    <mergeCell ref="A18:B18"/>
    <mergeCell ref="C18:J18"/>
    <mergeCell ref="K18:N18"/>
    <mergeCell ref="O18:R18"/>
    <mergeCell ref="S18:V18"/>
    <mergeCell ref="W18:Z18"/>
    <mergeCell ref="AA18:AD18"/>
    <mergeCell ref="AE18:AJ18"/>
    <mergeCell ref="A19:B19"/>
    <mergeCell ref="C19:J19"/>
    <mergeCell ref="K19:N19"/>
    <mergeCell ref="O19:R19"/>
    <mergeCell ref="S19:V19"/>
    <mergeCell ref="W19:Z19"/>
    <mergeCell ref="AA19:AD19"/>
    <mergeCell ref="AE19:AJ19"/>
    <mergeCell ref="A20:B20"/>
    <mergeCell ref="C20:J20"/>
    <mergeCell ref="K20:N20"/>
    <mergeCell ref="O20:R20"/>
    <mergeCell ref="S20:V20"/>
    <mergeCell ref="W20:Z20"/>
    <mergeCell ref="AA20:AD20"/>
    <mergeCell ref="AE20:AJ20"/>
    <mergeCell ref="A21:B21"/>
    <mergeCell ref="C21:J21"/>
    <mergeCell ref="K21:N21"/>
    <mergeCell ref="O21:R21"/>
    <mergeCell ref="S21:V21"/>
    <mergeCell ref="W21:Z21"/>
    <mergeCell ref="AA21:AD21"/>
    <mergeCell ref="AE21:AJ21"/>
    <mergeCell ref="A22:B22"/>
    <mergeCell ref="C22:J22"/>
    <mergeCell ref="K22:N22"/>
    <mergeCell ref="O22:R22"/>
    <mergeCell ref="S22:V22"/>
    <mergeCell ref="W22:Z22"/>
    <mergeCell ref="AA22:AD22"/>
    <mergeCell ref="AE22:AJ22"/>
    <mergeCell ref="A23:B23"/>
    <mergeCell ref="C23:J23"/>
    <mergeCell ref="K23:N23"/>
    <mergeCell ref="O23:R23"/>
    <mergeCell ref="S23:V23"/>
    <mergeCell ref="W23:Z23"/>
    <mergeCell ref="AA23:AD23"/>
    <mergeCell ref="AE23:AJ23"/>
    <mergeCell ref="A24:B24"/>
    <mergeCell ref="C24:J24"/>
    <mergeCell ref="K24:N24"/>
    <mergeCell ref="O24:R24"/>
    <mergeCell ref="S24:V24"/>
    <mergeCell ref="W24:Z24"/>
    <mergeCell ref="AA24:AD24"/>
    <mergeCell ref="AE24:AJ24"/>
    <mergeCell ref="A25:B25"/>
    <mergeCell ref="C25:J25"/>
    <mergeCell ref="K25:N25"/>
    <mergeCell ref="O25:R25"/>
    <mergeCell ref="S25:V25"/>
    <mergeCell ref="W25:Z25"/>
    <mergeCell ref="AA25:AD25"/>
    <mergeCell ref="AE25:AJ25"/>
    <mergeCell ref="A26:B26"/>
    <mergeCell ref="C26:J26"/>
    <mergeCell ref="K26:N26"/>
    <mergeCell ref="O26:R26"/>
    <mergeCell ref="S26:V26"/>
    <mergeCell ref="W26:Z26"/>
    <mergeCell ref="AA26:AD26"/>
    <mergeCell ref="AE26:AJ26"/>
    <mergeCell ref="A27:B27"/>
    <mergeCell ref="C27:J27"/>
    <mergeCell ref="K27:N27"/>
    <mergeCell ref="O27:R27"/>
    <mergeCell ref="S27:V27"/>
    <mergeCell ref="W27:Z27"/>
    <mergeCell ref="AA27:AD27"/>
    <mergeCell ref="AE27:AJ27"/>
    <mergeCell ref="A28:B28"/>
    <mergeCell ref="C28:J28"/>
    <mergeCell ref="K28:N28"/>
    <mergeCell ref="O28:R28"/>
    <mergeCell ref="S28:V28"/>
    <mergeCell ref="W28:Z28"/>
    <mergeCell ref="AA28:AD28"/>
    <mergeCell ref="AE28:AJ28"/>
    <mergeCell ref="A30:AJ30"/>
    <mergeCell ref="A31:B31"/>
    <mergeCell ref="C31:H31"/>
    <mergeCell ref="I31:L31"/>
    <mergeCell ref="M31:P31"/>
    <mergeCell ref="Q31:T31"/>
    <mergeCell ref="U31:X31"/>
    <mergeCell ref="Y31:AB31"/>
    <mergeCell ref="AC31:AF31"/>
    <mergeCell ref="AG31:AJ31"/>
    <mergeCell ref="A32:B32"/>
    <mergeCell ref="C32:H32"/>
    <mergeCell ref="I32:L32"/>
    <mergeCell ref="M32:P32"/>
    <mergeCell ref="Q32:T32"/>
    <mergeCell ref="U32:X32"/>
    <mergeCell ref="Y32:AB32"/>
    <mergeCell ref="AC32:AF32"/>
    <mergeCell ref="AG32:AJ32"/>
    <mergeCell ref="A33:B33"/>
    <mergeCell ref="C33:H33"/>
    <mergeCell ref="I33:L33"/>
    <mergeCell ref="M33:P33"/>
    <mergeCell ref="Q33:T33"/>
    <mergeCell ref="U33:X33"/>
    <mergeCell ref="Y33:AB33"/>
    <mergeCell ref="AC33:AF33"/>
    <mergeCell ref="AG33:AJ33"/>
    <mergeCell ref="A34:B34"/>
    <mergeCell ref="C34:H34"/>
    <mergeCell ref="I34:L34"/>
    <mergeCell ref="M34:P34"/>
    <mergeCell ref="Q34:T34"/>
    <mergeCell ref="U34:X34"/>
    <mergeCell ref="Y34:AB34"/>
    <mergeCell ref="AC34:AF34"/>
    <mergeCell ref="AG34:AJ34"/>
    <mergeCell ref="A35:B35"/>
    <mergeCell ref="C35:H35"/>
    <mergeCell ref="I35:L35"/>
    <mergeCell ref="M35:P35"/>
    <mergeCell ref="Q35:T35"/>
    <mergeCell ref="U35:X35"/>
    <mergeCell ref="Y35:AB35"/>
    <mergeCell ref="AC35:AF35"/>
    <mergeCell ref="AG35:AJ35"/>
    <mergeCell ref="A36:B36"/>
    <mergeCell ref="C36:H36"/>
    <mergeCell ref="I36:L36"/>
    <mergeCell ref="M36:P36"/>
    <mergeCell ref="Q36:T36"/>
    <mergeCell ref="U36:X36"/>
    <mergeCell ref="Y36:AB36"/>
    <mergeCell ref="AC36:AF36"/>
    <mergeCell ref="AG36:AJ36"/>
    <mergeCell ref="A37:B37"/>
    <mergeCell ref="C37:H37"/>
    <mergeCell ref="I37:L37"/>
    <mergeCell ref="M37:P37"/>
    <mergeCell ref="Q37:T37"/>
    <mergeCell ref="U37:X37"/>
    <mergeCell ref="Y37:AB37"/>
    <mergeCell ref="AC37:AF37"/>
    <mergeCell ref="AG37:AJ37"/>
    <mergeCell ref="A38:B38"/>
    <mergeCell ref="C38:H38"/>
    <mergeCell ref="I38:L38"/>
    <mergeCell ref="M38:P38"/>
    <mergeCell ref="Q38:T38"/>
    <mergeCell ref="U38:X38"/>
    <mergeCell ref="Y38:AB38"/>
    <mergeCell ref="AC38:AF38"/>
    <mergeCell ref="AG38:AJ38"/>
    <mergeCell ref="A39:B39"/>
    <mergeCell ref="C39:H39"/>
    <mergeCell ref="I39:L39"/>
    <mergeCell ref="M39:P39"/>
    <mergeCell ref="Q39:T39"/>
    <mergeCell ref="U39:X39"/>
    <mergeCell ref="Y39:AB39"/>
    <mergeCell ref="AC39:AF39"/>
    <mergeCell ref="AG39:AJ39"/>
    <mergeCell ref="A40:B40"/>
    <mergeCell ref="C40:H40"/>
    <mergeCell ref="I40:L40"/>
    <mergeCell ref="M40:P40"/>
    <mergeCell ref="Q40:T40"/>
    <mergeCell ref="U40:X40"/>
    <mergeCell ref="Y40:AB40"/>
    <mergeCell ref="AC40:AF40"/>
    <mergeCell ref="AG40:AJ40"/>
    <mergeCell ref="A41:B41"/>
    <mergeCell ref="C41:H41"/>
    <mergeCell ref="I41:L41"/>
    <mergeCell ref="M41:P41"/>
    <mergeCell ref="Q41:T41"/>
    <mergeCell ref="U41:X41"/>
    <mergeCell ref="Y41:AB41"/>
    <mergeCell ref="AC41:AF41"/>
    <mergeCell ref="AG41:AJ41"/>
    <mergeCell ref="A42:B42"/>
    <mergeCell ref="C42:H42"/>
    <mergeCell ref="I42:L42"/>
    <mergeCell ref="M42:P42"/>
    <mergeCell ref="Q42:T42"/>
    <mergeCell ref="U42:X42"/>
    <mergeCell ref="Y42:AB42"/>
    <mergeCell ref="AC42:AF42"/>
    <mergeCell ref="AG42:AJ42"/>
    <mergeCell ref="A43:B43"/>
    <mergeCell ref="C43:H43"/>
    <mergeCell ref="I43:L43"/>
    <mergeCell ref="M43:P43"/>
    <mergeCell ref="Q43:T43"/>
    <mergeCell ref="U43:X43"/>
    <mergeCell ref="Y43:AB43"/>
    <mergeCell ref="AC43:AF43"/>
    <mergeCell ref="AG43:AJ43"/>
    <mergeCell ref="A44:B44"/>
    <mergeCell ref="C44:H44"/>
    <mergeCell ref="I44:L44"/>
    <mergeCell ref="M44:P44"/>
    <mergeCell ref="Q44:T44"/>
    <mergeCell ref="U44:X44"/>
    <mergeCell ref="Y44:AB44"/>
    <mergeCell ref="AC44:AF44"/>
    <mergeCell ref="AG44:AJ44"/>
    <mergeCell ref="A45:B45"/>
    <mergeCell ref="C45:H45"/>
    <mergeCell ref="I45:L45"/>
    <mergeCell ref="M45:P45"/>
    <mergeCell ref="Q45:T45"/>
    <mergeCell ref="U45:X45"/>
    <mergeCell ref="Y45:AB45"/>
    <mergeCell ref="AC45:AF45"/>
    <mergeCell ref="AG45:AJ45"/>
    <mergeCell ref="A47:AJ47"/>
    <mergeCell ref="A48:AJ48"/>
    <mergeCell ref="A50:AJ50"/>
    <mergeCell ref="A51:AJ51"/>
    <mergeCell ref="A53:AJ53"/>
  </mergeCells>
  <conditionalFormatting sqref="AA17:AA28">
    <cfRule type="expression" priority="2" aboveAverage="0" equalAverage="0" bottom="0" percent="0" rank="0" text="" dxfId="0">
      <formula>AA17="Dentro del umbral"</formula>
    </cfRule>
    <cfRule type="expression" priority="3" aboveAverage="0" equalAverage="0" bottom="0" percent="0" rank="0" text="" dxfId="1">
      <formula>AA17="Fuera del umbral"</formula>
    </cfRule>
  </conditionalFormatting>
  <conditionalFormatting sqref="AC32:AC45">
    <cfRule type="expression" priority="4" aboveAverage="0" equalAverage="0" bottom="0" percent="0" rank="0" text="" dxfId="0">
      <formula>AC32="Cumple"</formula>
    </cfRule>
    <cfRule type="expression" priority="5" aboveAverage="0" equalAverage="0" bottom="0" percent="0" rank="0" text="" dxfId="1">
      <formula>AC32="Revisar"</formula>
    </cfRule>
  </conditionalFormatting>
  <dataValidations count="4">
    <dataValidation allowBlank="true" errorStyle="stop" operator="between" showDropDown="false" showErrorMessage="false" showInputMessage="false" sqref="M32:M45" type="list">
      <formula1>"Sí,No"</formula1>
      <formula2>0</formula2>
    </dataValidation>
    <dataValidation allowBlank="true" errorStyle="stop" operator="between" showDropDown="false" showErrorMessage="false" showInputMessage="false" sqref="Q32:Q45" type="list">
      <formula1>"Sí,No"</formula1>
      <formula2>0</formula2>
    </dataValidation>
    <dataValidation allowBlank="true" errorStyle="stop" operator="between" showDropDown="false" showErrorMessage="false" showInputMessage="false" sqref="U32:U45" type="list">
      <formula1>"Sí,No"</formula1>
      <formula2>0</formula2>
    </dataValidation>
    <dataValidation allowBlank="true" errorStyle="stop" operator="between" showDropDown="false" showErrorMessage="false" showInputMessage="false" sqref="Y32:Y45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44</v>
      </c>
    </row>
    <row r="4" customFormat="false" ht="30" hidden="false" customHeight="true" outlineLevel="0" collapsed="false">
      <c r="B4" s="29" t="s">
        <v>45</v>
      </c>
      <c r="C4" s="30" t="s">
        <v>46</v>
      </c>
    </row>
    <row r="5" customFormat="false" ht="30" hidden="false" customHeight="true" outlineLevel="0" collapsed="false">
      <c r="B5" s="31" t="s">
        <v>47</v>
      </c>
      <c r="C5" s="30" t="s">
        <v>48</v>
      </c>
    </row>
    <row r="6" customFormat="false" ht="30" hidden="false" customHeight="true" outlineLevel="0" collapsed="false">
      <c r="B6" s="32" t="s">
        <v>49</v>
      </c>
      <c r="C6" s="30" t="s">
        <v>50</v>
      </c>
    </row>
    <row r="7" customFormat="false" ht="30" hidden="false" customHeight="true" outlineLevel="0" collapsed="false">
      <c r="B7" s="33" t="s">
        <v>51</v>
      </c>
      <c r="C7" s="30" t="s">
        <v>52</v>
      </c>
    </row>
    <row r="8" customFormat="false" ht="30" hidden="false" customHeight="true" outlineLevel="0" collapsed="false">
      <c r="B8" s="32" t="s">
        <v>53</v>
      </c>
      <c r="C8" s="30" t="s">
        <v>54</v>
      </c>
    </row>
    <row r="9" customFormat="false" ht="30" hidden="false" customHeight="true" outlineLevel="0" collapsed="false">
      <c r="B9" s="32" t="s">
        <v>55</v>
      </c>
      <c r="C9" s="30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