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<sst xmlns="http://schemas.openxmlformats.org/spreadsheetml/2006/main" count="119" uniqueCount="107">
  <si>
    <t xml:space="preserve">PT-EEFF-28  ·  Resumen de diferencias y opinión</t>
  </si>
  <si>
    <t xml:space="preserve">PAPEL DE TRABAJO</t>
  </si>
  <si>
    <t xml:space="preserve">Resumen de diferencias y determinación de la opinión</t>
  </si>
  <si>
    <t xml:space="preserve">Assuran · assuran.com.co</t>
  </si>
  <si>
    <t xml:space="preserve">Incorrecciones, imposibilidad de obtener evidencia y tipo de opinión (formato 25 de la GAF, NIA 450, 330 y 705)</t>
  </si>
  <si>
    <t xml:space="preserve">[Aquí se acumulan todas las incorrecciones y limitaciones encontradas en los papeles de ejecución. Registre cada una por cuenta, clasifíquela y compárela con la materialidad. Las inferiores al importe del resumen (PT-EEFF-15, sección IV) no se acumulan, salvo que sean cualitativamente significativas. Las incorrecciones se compensan solo dentro de una misma cuenta, nunca entre cuentas, y no si afectan la presentación, la revelación, un incumplimiento legal o un fraude. Las reglas numéricas de la sección V vienen de la metodología de la Contraloría (Instructivo 5): son una guía para el juicio profesional, no una regla de las NIA. Si se aparta de ellas, documente por qué.]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</si>
  <si>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</si>
  <si>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</si>
  <si>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</si>
  <si>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</si>
  <si>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</si>
  <si>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</si>
  <si>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</si>
  <si>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</si>
  <si>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</si>
  <si>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Materialidad de planeación (MP)</t>
  </si>
  <si>
    <t xml:space="preserve">Error tolerable (ET)</t>
  </si>
  <si>
    <t xml:space="preserve">Importe del resumen de diferencias (RD)</t>
  </si>
  <si>
    <t xml:space="preserve">I. Clasificación de las incorrecciones</t>
  </si>
  <si>
    <t xml:space="preserve">Concepto</t>
  </si>
  <si>
    <t xml:space="preserve">Opciones</t>
  </si>
  <si>
    <t xml:space="preserve">Sobrestima o subestima</t>
  </si>
  <si>
    <t xml:space="preserve">Sobrestima: la cuenta está registrada por más de lo correcto. Subestima: por menos.</t>
  </si>
  <si>
    <t xml:space="preserve">Tipo</t>
  </si>
  <si>
    <t xml:space="preserve">De hecho: se comprobó con certeza. De juicio: diferencia en una estimación que el auditor considera no razonable. Extrapolada: proyección de la muestra a la población (PT-EEFF-23).</t>
  </si>
  <si>
    <t xml:space="preserve">Naturaleza</t>
  </si>
  <si>
    <t xml:space="preserve">Cantidad (valor). Clasificación, revelación o presentación. Circunstancia (por ejemplo, fraude, incumplimiento legal, partes vinculadas, covenants).</t>
  </si>
  <si>
    <t xml:space="preserve">Material</t>
  </si>
  <si>
    <t xml:space="preserve">Cuando, sola o con otras, supera la MP o por su naturaleza cambia las decisiones de los usuarios.</t>
  </si>
  <si>
    <t xml:space="preserve">II. Incorrecciones por cuenta</t>
  </si>
  <si>
    <t xml:space="preserve">Clase</t>
  </si>
  <si>
    <t xml:space="preserve">Código de cuenta</t>
  </si>
  <si>
    <t xml:space="preserve">Nombre de la cuenta</t>
  </si>
  <si>
    <t xml:space="preserve">Saldo final auditado</t>
  </si>
  <si>
    <t xml:space="preserve">Ref. hallazgo</t>
  </si>
  <si>
    <t xml:space="preserve">Ref. papel</t>
  </si>
  <si>
    <t xml:space="preserve">Valor incorrección</t>
  </si>
  <si>
    <t xml:space="preserve">Sobre o sub</t>
  </si>
  <si>
    <t xml:space="preserve">¿Mat.?</t>
  </si>
  <si>
    <t xml:space="preserve">SUMA DE LAS INCORRECCIONES (valor absoluto)</t>
  </si>
  <si>
    <t xml:space="preserve">Totalice por clase al finalizar y calcule la suma de las incorrecciones (en valor absoluto) para la sección V.</t>
  </si>
  <si>
    <t xml:space="preserve">III. Imposibilidad de obtener evidencia suficiente y adecuada</t>
  </si>
  <si>
    <t xml:space="preserve">Registre aquí lo que no pudo verificar por limitaciones al alcance o por incertidumbres. La limitación es material si la cuenta supera el 15% del saldo de su clase, o si según su juicio podría esconder incorrecciones significativas aunque represente menos.</t>
  </si>
  <si>
    <t xml:space="preserve">% de la clase</t>
  </si>
  <si>
    <t xml:space="preserve">Descripción de la circunstancia</t>
  </si>
  <si>
    <t xml:space="preserve">Posible efecto</t>
  </si>
  <si>
    <t xml:space="preserve">IV. Cuentas con limitación frente al total de su clase</t>
  </si>
  <si>
    <t xml:space="preserve">Saldo de la clase</t>
  </si>
  <si>
    <t xml:space="preserve">Suma de cuentas con limitación</t>
  </si>
  <si>
    <t xml:space="preserve">Participación (%)</t>
  </si>
  <si>
    <t xml:space="preserve">¿Igual o mayor al 40%?</t>
  </si>
  <si>
    <t xml:space="preserve">Activo</t>
  </si>
  <si>
    <t xml:space="preserve">Pasivo</t>
  </si>
  <si>
    <t xml:space="preserve">Patrimonio</t>
  </si>
  <si>
    <t xml:space="preserve">Ingresos</t>
  </si>
  <si>
    <t xml:space="preserve">Gastos</t>
  </si>
  <si>
    <t xml:space="preserve">Costos</t>
  </si>
  <si>
    <t xml:space="preserve">V. Determinación de la opinión</t>
  </si>
  <si>
    <t xml:space="preserve">Indicador</t>
  </si>
  <si>
    <t xml:space="preserve">Resultado</t>
  </si>
  <si>
    <t xml:space="preserve">Cálculo</t>
  </si>
  <si>
    <t xml:space="preserve">A. Veces que la suma de incorrecciones supera la MP (suma ÷ MP)</t>
  </si>
  <si>
    <t xml:space="preserve">Suma de incorrecciones ÷ MP</t>
  </si>
  <si>
    <t xml:space="preserve">B. N.º de incorrecciones materiales de clasificación, revelación o presentación</t>
  </si>
  <si>
    <t xml:space="preserve">Clasificación, revelación o presentación (Sí)</t>
  </si>
  <si>
    <t xml:space="preserve">C. N.º de incorrecciones materiales de circunstancia</t>
  </si>
  <si>
    <t xml:space="preserve">Circunstancia (Sí)</t>
  </si>
  <si>
    <t xml:space="preserve">D. N.º de limitaciones consideradas materiales</t>
  </si>
  <si>
    <t xml:space="preserve">Limitaciones con ¿Mat.? = Sí</t>
  </si>
  <si>
    <t xml:space="preserve">E. ¿Las cuentas con limitación suman el 40% o más de alguna clase? (Sí o No)</t>
  </si>
  <si>
    <t xml:space="preserve">Alguna clase con 40% o más</t>
  </si>
  <si>
    <t xml:space="preserve">Opinión</t>
  </si>
  <si>
    <t xml:space="preserve">Condiciones (basta una)</t>
  </si>
  <si>
    <t xml:space="preserve">Sin salvedades</t>
  </si>
  <si>
    <t xml:space="preserve">La suma de incorrecciones no supera 1 vez la MP, no hay incorrecciones materiales de clasificación, revelación, presentación o circunstancia, y no hay limitaciones materiales.</t>
  </si>
  <si>
    <t xml:space="preserve">Con salvedades</t>
  </si>
  <si>
    <t xml:space="preserve">Suma de incorrecciones igual o mayor a 1 vez y menor a 3 veces la MP; o 1 o 2 incorrecciones materiales de clasificación, revelación, presentación o circunstancia; o 1 o 2 limitaciones materiales cuyas cuentas no llegan al 40% de la clase.</t>
  </si>
  <si>
    <t xml:space="preserve">Adversa (negativa)</t>
  </si>
  <si>
    <t xml:space="preserve">Suma de incorrecciones igual o mayor a 3 veces la MP; o 3 o más incorrecciones materiales de clasificación, revelación, presentación o circunstancia.</t>
  </si>
  <si>
    <t xml:space="preserve">Abstención</t>
  </si>
  <si>
    <t xml:space="preserve">3 o más limitaciones materiales; o cuentas con limitación que superan el 40% de la clase.</t>
  </si>
  <si>
    <t xml:space="preserve">Si se dan a la vez condiciones de abstención y de opinión adversa, prima la adversa, y las razones de las limitaciones se explican en el informe.</t>
  </si>
  <si>
    <t xml:space="preserve">Con opinión adversa o abstención sobre los estados en su conjunto no se emite opinión sin salvedades sobre ninguno de los estados que los componen.</t>
  </si>
  <si>
    <t xml:space="preserve">Las incorrecciones o limitaciones son generalizadas cuando la suma de incorrecciones llega a 3 veces la MP, hay 3 o más incorrecciones materiales de clasificación, revelación, presentación o circunstancia, o las cuentas con limitación llegan al 40% de la clase.</t>
  </si>
  <si>
    <t xml:space="preserve">VI. Resultado</t>
  </si>
  <si>
    <t xml:space="preserve">Opinión que resulta de la regla (calculada)</t>
  </si>
  <si>
    <t xml:space="preserve">Opinión que emite el responsable del encargo</t>
  </si>
  <si>
    <t xml:space="preserve">Si difiere de la regla, justificación</t>
  </si>
  <si>
    <t xml:space="preserve">VII. Comunicación y corrección</t>
  </si>
  <si>
    <t xml:space="preserve">Comunique a la administración y a los encargados del gobierno las incorrecciones acumuladas y pida que las corrijan (PT-EEFF-31). Si corrige, verifique que los asientos son correctos y actualice este resumen. Si no corrige, pida en la carta de manifestaciones (PT-EEFF-30) la declaración de que las no corregidas no son materiales, con la lista de las partidas. Revise de nuevo la materialidad con las cifras definitivas (PT-EEFF-15, sección VI).</t>
  </si>
  <si>
    <t xml:space="preserve">Incorrecciones corregidas por la entidad, no corregidas y su justificación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</si>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</sst>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;\(#,##0\);\-"/>
    <numFmt numFmtId="166" formatCode="0.0%"/>
    <numFmt numFmtId="167" formatCode="0.00"/>
    <numFmt numFmtId="168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4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2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6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7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5" fontId="11" fillId="7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6" fontId="11" fillId="7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8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CFFCC"/>
      <rgbColor rgb="FFFFFF99"/>
      <rgbColor rgb="FF99CCFF"/>
      <rgbColor rgb="FFFF99CC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S9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16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70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customFormat="false" ht="19.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1" t="s">
        <v>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customFormat="false" ht="19.5" hidden="false" customHeight="true" outlineLevel="0" collapsed="false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1" t="s">
        <v>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customFormat="false" ht="19.5" hidden="false" customHeight="true" outlineLevel="0" collapsed="false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1" t="s">
        <v>11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customFormat="false" ht="19.5" hidden="false" customHeight="true" outlineLevel="0" collapsed="false">
      <c r="A11" s="10" t="s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1" t="s">
        <v>13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customFormat="false" ht="19.5" hidden="false" customHeight="true" outlineLevel="0" collapsed="false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1" t="s">
        <v>13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3" customFormat="false" ht="19.5" hidden="false" customHeight="true" outlineLevel="0" collapsed="false">
      <c r="A13" s="10" t="s">
        <v>15</v>
      </c>
      <c r="B13" s="10"/>
      <c r="C13" s="10"/>
      <c r="D13" s="10"/>
      <c r="E13" s="10"/>
      <c r="F13" s="10"/>
      <c r="G13" s="10"/>
      <c r="H13" s="10"/>
      <c r="I13" s="10"/>
      <c r="J13" s="10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</row>
    <row r="14" customFormat="false" ht="19.5" hidden="false" customHeight="true" outlineLevel="0" collapsed="false">
      <c r="A14" s="10" t="s">
        <v>16</v>
      </c>
      <c r="B14" s="10"/>
      <c r="C14" s="10"/>
      <c r="D14" s="10"/>
      <c r="E14" s="10"/>
      <c r="F14" s="10"/>
      <c r="G14" s="10"/>
      <c r="H14" s="10"/>
      <c r="I14" s="10"/>
      <c r="J14" s="10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Format="false" ht="19.5" hidden="false" customHeight="true" outlineLevel="0" collapsed="false">
      <c r="A15" s="10" t="s">
        <v>17</v>
      </c>
      <c r="B15" s="10"/>
      <c r="C15" s="10"/>
      <c r="D15" s="10"/>
      <c r="E15" s="10"/>
      <c r="F15" s="10"/>
      <c r="G15" s="10"/>
      <c r="H15" s="10"/>
      <c r="I15" s="10"/>
      <c r="J15" s="10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</row>
    <row r="17" customFormat="false" ht="21.75" hidden="false" customHeight="true" outlineLevel="0" collapsed="false">
      <c r="A17" s="13" t="s">
        <v>18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</row>
    <row r="18" customFormat="false" ht="19.5" hidden="false" customHeight="true" outlineLevel="0" collapsed="false">
      <c r="A18" s="14" t="s">
        <v>19</v>
      </c>
      <c r="B18" s="14"/>
      <c r="C18" s="14"/>
      <c r="D18" s="14"/>
      <c r="E18" s="14"/>
      <c r="F18" s="14"/>
      <c r="G18" s="14"/>
      <c r="H18" s="14" t="s">
        <v>20</v>
      </c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</row>
    <row r="19" customFormat="false" ht="19.5" hidden="false" customHeight="true" outlineLevel="0" collapsed="false">
      <c r="A19" s="15" t="s">
        <v>21</v>
      </c>
      <c r="B19" s="15"/>
      <c r="C19" s="15"/>
      <c r="D19" s="15"/>
      <c r="E19" s="15"/>
      <c r="F19" s="15"/>
      <c r="G19" s="15"/>
      <c r="H19" s="15" t="s">
        <v>22</v>
      </c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</row>
    <row r="20" customFormat="false" ht="31.5" hidden="false" customHeight="true" outlineLevel="0" collapsed="false">
      <c r="A20" s="16" t="s">
        <v>23</v>
      </c>
      <c r="B20" s="16"/>
      <c r="C20" s="16"/>
      <c r="D20" s="16"/>
      <c r="E20" s="16"/>
      <c r="F20" s="16"/>
      <c r="G20" s="16"/>
      <c r="H20" s="16" t="s">
        <v>24</v>
      </c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</row>
    <row r="21" customFormat="false" ht="31.5" hidden="false" customHeight="true" outlineLevel="0" collapsed="false">
      <c r="A21" s="15" t="s">
        <v>25</v>
      </c>
      <c r="B21" s="15"/>
      <c r="C21" s="15"/>
      <c r="D21" s="15"/>
      <c r="E21" s="15"/>
      <c r="F21" s="15"/>
      <c r="G21" s="15"/>
      <c r="H21" s="15" t="s">
        <v>26</v>
      </c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</row>
    <row r="22" customFormat="false" ht="19.5" hidden="false" customHeight="true" outlineLevel="0" collapsed="false">
      <c r="A22" s="16" t="s">
        <v>27</v>
      </c>
      <c r="B22" s="16"/>
      <c r="C22" s="16"/>
      <c r="D22" s="16"/>
      <c r="E22" s="16"/>
      <c r="F22" s="16"/>
      <c r="G22" s="16"/>
      <c r="H22" s="16" t="s">
        <v>28</v>
      </c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</row>
    <row r="24" customFormat="false" ht="21.75" hidden="false" customHeight="true" outlineLevel="0" collapsed="false">
      <c r="A24" s="13" t="s">
        <v>29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</row>
    <row r="25" customFormat="false" ht="30" hidden="false" customHeight="true" outlineLevel="0" collapsed="false">
      <c r="A25" s="14" t="s">
        <v>30</v>
      </c>
      <c r="B25" s="14"/>
      <c r="C25" s="14"/>
      <c r="D25" s="14"/>
      <c r="E25" s="14" t="s">
        <v>31</v>
      </c>
      <c r="F25" s="14"/>
      <c r="G25" s="14"/>
      <c r="H25" s="14"/>
      <c r="I25" s="14" t="s">
        <v>32</v>
      </c>
      <c r="J25" s="14"/>
      <c r="K25" s="14"/>
      <c r="L25" s="14"/>
      <c r="M25" s="14"/>
      <c r="N25" s="14"/>
      <c r="O25" s="14" t="s">
        <v>33</v>
      </c>
      <c r="P25" s="14"/>
      <c r="Q25" s="14"/>
      <c r="R25" s="14"/>
      <c r="S25" s="14"/>
      <c r="T25" s="14" t="s">
        <v>34</v>
      </c>
      <c r="U25" s="14"/>
      <c r="V25" s="14"/>
      <c r="W25" s="14" t="s">
        <v>35</v>
      </c>
      <c r="X25" s="14"/>
      <c r="Y25" s="14"/>
      <c r="Z25" s="14" t="s">
        <v>36</v>
      </c>
      <c r="AA25" s="14"/>
      <c r="AB25" s="14"/>
      <c r="AC25" s="14"/>
      <c r="AD25" s="14"/>
      <c r="AE25" s="14" t="s">
        <v>37</v>
      </c>
      <c r="AF25" s="14"/>
      <c r="AG25" s="14"/>
      <c r="AH25" s="14" t="s">
        <v>23</v>
      </c>
      <c r="AI25" s="14"/>
      <c r="AJ25" s="14"/>
      <c r="AK25" s="14" t="s">
        <v>25</v>
      </c>
      <c r="AL25" s="14"/>
      <c r="AM25" s="14"/>
      <c r="AN25" s="14"/>
      <c r="AO25" s="14"/>
      <c r="AP25" s="14"/>
      <c r="AQ25" s="14" t="s">
        <v>38</v>
      </c>
      <c r="AR25" s="14"/>
      <c r="AS25" s="14"/>
    </row>
    <row r="26" customFormat="false" ht="19.5" hidden="false" customHeight="true" outlineLevel="0" collapsed="false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8"/>
      <c r="P26" s="18"/>
      <c r="Q26" s="18"/>
      <c r="R26" s="18"/>
      <c r="S26" s="18"/>
      <c r="T26" s="17"/>
      <c r="U26" s="17"/>
      <c r="V26" s="17"/>
      <c r="W26" s="17"/>
      <c r="X26" s="17"/>
      <c r="Y26" s="17"/>
      <c r="Z26" s="18"/>
      <c r="AA26" s="18"/>
      <c r="AB26" s="18"/>
      <c r="AC26" s="18"/>
      <c r="AD26" s="18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</row>
    <row r="27" customFormat="false" ht="19.5" hidden="false" customHeight="true" outlineLevel="0" collapsed="false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8"/>
      <c r="P27" s="18"/>
      <c r="Q27" s="18"/>
      <c r="R27" s="18"/>
      <c r="S27" s="18"/>
      <c r="T27" s="17"/>
      <c r="U27" s="17"/>
      <c r="V27" s="17"/>
      <c r="W27" s="17"/>
      <c r="X27" s="17"/>
      <c r="Y27" s="17"/>
      <c r="Z27" s="18"/>
      <c r="AA27" s="18"/>
      <c r="AB27" s="18"/>
      <c r="AC27" s="18"/>
      <c r="AD27" s="18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</row>
    <row r="28" customFormat="false" ht="19.5" hidden="false" customHeight="true" outlineLevel="0" collapsed="false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8"/>
      <c r="P28" s="18"/>
      <c r="Q28" s="18"/>
      <c r="R28" s="18"/>
      <c r="S28" s="18"/>
      <c r="T28" s="17"/>
      <c r="U28" s="17"/>
      <c r="V28" s="17"/>
      <c r="W28" s="17"/>
      <c r="X28" s="17"/>
      <c r="Y28" s="17"/>
      <c r="Z28" s="18"/>
      <c r="AA28" s="18"/>
      <c r="AB28" s="18"/>
      <c r="AC28" s="18"/>
      <c r="AD28" s="18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</row>
    <row r="29" customFormat="false" ht="19.5" hidden="false" customHeight="true" outlineLevel="0" collapsed="false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8"/>
      <c r="P29" s="18"/>
      <c r="Q29" s="18"/>
      <c r="R29" s="18"/>
      <c r="S29" s="18"/>
      <c r="T29" s="17"/>
      <c r="U29" s="17"/>
      <c r="V29" s="17"/>
      <c r="W29" s="17"/>
      <c r="X29" s="17"/>
      <c r="Y29" s="17"/>
      <c r="Z29" s="18"/>
      <c r="AA29" s="18"/>
      <c r="AB29" s="18"/>
      <c r="AC29" s="18"/>
      <c r="AD29" s="18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</row>
    <row r="30" customFormat="false" ht="19.5" hidden="false" customHeight="true" outlineLevel="0" collapsed="false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8"/>
      <c r="P30" s="18"/>
      <c r="Q30" s="18"/>
      <c r="R30" s="18"/>
      <c r="S30" s="18"/>
      <c r="T30" s="17"/>
      <c r="U30" s="17"/>
      <c r="V30" s="17"/>
      <c r="W30" s="17"/>
      <c r="X30" s="17"/>
      <c r="Y30" s="17"/>
      <c r="Z30" s="18"/>
      <c r="AA30" s="18"/>
      <c r="AB30" s="18"/>
      <c r="AC30" s="18"/>
      <c r="AD30" s="18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</row>
    <row r="31" customFormat="false" ht="19.5" hidden="false" customHeight="true" outlineLevel="0" collapsed="false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8"/>
      <c r="P31" s="18"/>
      <c r="Q31" s="18"/>
      <c r="R31" s="18"/>
      <c r="S31" s="18"/>
      <c r="T31" s="17"/>
      <c r="U31" s="17"/>
      <c r="V31" s="17"/>
      <c r="W31" s="17"/>
      <c r="X31" s="17"/>
      <c r="Y31" s="17"/>
      <c r="Z31" s="18"/>
      <c r="AA31" s="18"/>
      <c r="AB31" s="18"/>
      <c r="AC31" s="18"/>
      <c r="AD31" s="18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</row>
    <row r="32" customFormat="false" ht="19.5" hidden="false" customHeight="true" outlineLevel="0" collapsed="false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8"/>
      <c r="P32" s="18"/>
      <c r="Q32" s="18"/>
      <c r="R32" s="18"/>
      <c r="S32" s="18"/>
      <c r="T32" s="17"/>
      <c r="U32" s="17"/>
      <c r="V32" s="17"/>
      <c r="W32" s="17"/>
      <c r="X32" s="17"/>
      <c r="Y32" s="17"/>
      <c r="Z32" s="18"/>
      <c r="AA32" s="18"/>
      <c r="AB32" s="18"/>
      <c r="AC32" s="18"/>
      <c r="AD32" s="18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</row>
    <row r="33" customFormat="false" ht="19.5" hidden="false" customHeight="true" outlineLevel="0" collapsed="false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8"/>
      <c r="P33" s="18"/>
      <c r="Q33" s="18"/>
      <c r="R33" s="18"/>
      <c r="S33" s="18"/>
      <c r="T33" s="17"/>
      <c r="U33" s="17"/>
      <c r="V33" s="17"/>
      <c r="W33" s="17"/>
      <c r="X33" s="17"/>
      <c r="Y33" s="17"/>
      <c r="Z33" s="18"/>
      <c r="AA33" s="18"/>
      <c r="AB33" s="18"/>
      <c r="AC33" s="18"/>
      <c r="AD33" s="18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</row>
    <row r="34" customFormat="false" ht="19.5" hidden="false" customHeight="true" outlineLevel="0" collapsed="false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8"/>
      <c r="P34" s="18"/>
      <c r="Q34" s="18"/>
      <c r="R34" s="18"/>
      <c r="S34" s="18"/>
      <c r="T34" s="17"/>
      <c r="U34" s="17"/>
      <c r="V34" s="17"/>
      <c r="W34" s="17"/>
      <c r="X34" s="17"/>
      <c r="Y34" s="17"/>
      <c r="Z34" s="18"/>
      <c r="AA34" s="18"/>
      <c r="AB34" s="18"/>
      <c r="AC34" s="18"/>
      <c r="AD34" s="18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</row>
    <row r="35" customFormat="false" ht="19.5" hidden="false" customHeight="true" outlineLevel="0" collapsed="false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8"/>
      <c r="P35" s="18"/>
      <c r="Q35" s="18"/>
      <c r="R35" s="18"/>
      <c r="S35" s="18"/>
      <c r="T35" s="17"/>
      <c r="U35" s="17"/>
      <c r="V35" s="17"/>
      <c r="W35" s="17"/>
      <c r="X35" s="17"/>
      <c r="Y35" s="17"/>
      <c r="Z35" s="18"/>
      <c r="AA35" s="18"/>
      <c r="AB35" s="18"/>
      <c r="AC35" s="18"/>
      <c r="AD35" s="18"/>
      <c r="AE35" s="17"/>
      <c r="AF35" s="17"/>
      <c r="AG35" s="17"/>
      <c r="AH35" s="17"/>
      <c r="AI35" s="17"/>
      <c r="AJ35" s="17"/>
      <c r="AK35" s="17"/>
      <c r="AL35" s="17"/>
      <c r="AM35" s="17"/>
      <c r="AN35" s="17"/>
      <c r="AO35" s="17"/>
      <c r="AP35" s="17"/>
      <c r="AQ35" s="17"/>
      <c r="AR35" s="17"/>
      <c r="AS35" s="17"/>
    </row>
    <row r="36" customFormat="false" ht="19.5" hidden="false" customHeight="true" outlineLevel="0" collapsed="false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8"/>
      <c r="P36" s="18"/>
      <c r="Q36" s="18"/>
      <c r="R36" s="18"/>
      <c r="S36" s="18"/>
      <c r="T36" s="17"/>
      <c r="U36" s="17"/>
      <c r="V36" s="17"/>
      <c r="W36" s="17"/>
      <c r="X36" s="17"/>
      <c r="Y36" s="17"/>
      <c r="Z36" s="18"/>
      <c r="AA36" s="18"/>
      <c r="AB36" s="18"/>
      <c r="AC36" s="18"/>
      <c r="AD36" s="18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</row>
    <row r="37" customFormat="false" ht="19.5" hidden="false" customHeight="true" outlineLevel="0" collapsed="false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8"/>
      <c r="P37" s="18"/>
      <c r="Q37" s="18"/>
      <c r="R37" s="18"/>
      <c r="S37" s="18"/>
      <c r="T37" s="17"/>
      <c r="U37" s="17"/>
      <c r="V37" s="17"/>
      <c r="W37" s="17"/>
      <c r="X37" s="17"/>
      <c r="Y37" s="17"/>
      <c r="Z37" s="18"/>
      <c r="AA37" s="18"/>
      <c r="AB37" s="18"/>
      <c r="AC37" s="18"/>
      <c r="AD37" s="18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</row>
    <row r="38" customFormat="false" ht="19.5" hidden="false" customHeight="true" outlineLevel="0" collapsed="false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8"/>
      <c r="P38" s="18"/>
      <c r="Q38" s="18"/>
      <c r="R38" s="18"/>
      <c r="S38" s="18"/>
      <c r="T38" s="17"/>
      <c r="U38" s="17"/>
      <c r="V38" s="17"/>
      <c r="W38" s="17"/>
      <c r="X38" s="17"/>
      <c r="Y38" s="17"/>
      <c r="Z38" s="18"/>
      <c r="AA38" s="18"/>
      <c r="AB38" s="18"/>
      <c r="AC38" s="18"/>
      <c r="AD38" s="18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</row>
    <row r="39" customFormat="false" ht="19.5" hidden="false" customHeight="true" outlineLevel="0" collapsed="false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8"/>
      <c r="P39" s="18"/>
      <c r="Q39" s="18"/>
      <c r="R39" s="18"/>
      <c r="S39" s="18"/>
      <c r="T39" s="17"/>
      <c r="U39" s="17"/>
      <c r="V39" s="17"/>
      <c r="W39" s="17"/>
      <c r="X39" s="17"/>
      <c r="Y39" s="17"/>
      <c r="Z39" s="18"/>
      <c r="AA39" s="18"/>
      <c r="AB39" s="18"/>
      <c r="AC39" s="18"/>
      <c r="AD39" s="18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</row>
    <row r="40" customFormat="false" ht="19.5" hidden="false" customHeight="true" outlineLevel="0" collapsed="false">
      <c r="A40" s="19"/>
      <c r="B40" s="19"/>
      <c r="C40" s="19"/>
      <c r="D40" s="19"/>
      <c r="E40" s="19"/>
      <c r="F40" s="19"/>
      <c r="G40" s="19"/>
      <c r="H40" s="19"/>
      <c r="I40" s="10" t="s">
        <v>39</v>
      </c>
      <c r="J40" s="10"/>
      <c r="K40" s="10"/>
      <c r="L40" s="10"/>
      <c r="M40" s="10"/>
      <c r="N40" s="10"/>
      <c r="O40" s="20"/>
      <c r="P40" s="20"/>
      <c r="Q40" s="20"/>
      <c r="R40" s="20"/>
      <c r="S40" s="20"/>
      <c r="T40" s="19"/>
      <c r="U40" s="19"/>
      <c r="V40" s="19"/>
      <c r="W40" s="19"/>
      <c r="X40" s="19"/>
      <c r="Y40" s="19"/>
      <c r="Z40" s="21" t="n">
        <f aca="false">SUMPRODUCT(ABS(Z26:Z39))</f>
        <v>0</v>
      </c>
      <c r="AA40" s="21"/>
      <c r="AB40" s="21"/>
      <c r="AC40" s="21"/>
      <c r="AD40" s="21"/>
      <c r="AE40" s="19"/>
      <c r="AF40" s="19"/>
      <c r="AG40" s="19"/>
      <c r="AH40" s="19"/>
      <c r="AI40" s="19"/>
      <c r="AJ40" s="19"/>
      <c r="AK40" s="17"/>
      <c r="AL40" s="17"/>
      <c r="AM40" s="17"/>
      <c r="AN40" s="17"/>
      <c r="AO40" s="17"/>
      <c r="AP40" s="17"/>
      <c r="AQ40" s="17"/>
      <c r="AR40" s="17"/>
      <c r="AS40" s="17"/>
    </row>
    <row r="42" customFormat="false" ht="16.5" hidden="false" customHeight="true" outlineLevel="0" collapsed="false">
      <c r="A42" s="8" t="s">
        <v>40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</row>
    <row r="43" customFormat="false" ht="21.75" hidden="false" customHeight="true" outlineLevel="0" collapsed="false">
      <c r="A43" s="13" t="s">
        <v>41</v>
      </c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</row>
    <row r="44" customFormat="false" ht="30" hidden="false" customHeight="true" outlineLevel="0" collapsed="false">
      <c r="A44" s="8" t="s">
        <v>42</v>
      </c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</row>
    <row r="45" customFormat="false" ht="30" hidden="false" customHeight="true" outlineLevel="0" collapsed="false">
      <c r="A45" s="14" t="s">
        <v>30</v>
      </c>
      <c r="B45" s="14"/>
      <c r="C45" s="14"/>
      <c r="D45" s="14"/>
      <c r="E45" s="14" t="s">
        <v>31</v>
      </c>
      <c r="F45" s="14"/>
      <c r="G45" s="14"/>
      <c r="H45" s="14"/>
      <c r="I45" s="14" t="s">
        <v>32</v>
      </c>
      <c r="J45" s="14"/>
      <c r="K45" s="14"/>
      <c r="L45" s="14"/>
      <c r="M45" s="14"/>
      <c r="N45" s="14"/>
      <c r="O45" s="14" t="s">
        <v>33</v>
      </c>
      <c r="P45" s="14"/>
      <c r="Q45" s="14"/>
      <c r="R45" s="14"/>
      <c r="S45" s="14"/>
      <c r="T45" s="14" t="s">
        <v>43</v>
      </c>
      <c r="U45" s="14"/>
      <c r="V45" s="14"/>
      <c r="W45" s="14"/>
      <c r="X45" s="14" t="s">
        <v>35</v>
      </c>
      <c r="Y45" s="14"/>
      <c r="Z45" s="14"/>
      <c r="AA45" s="14" t="s">
        <v>44</v>
      </c>
      <c r="AB45" s="14"/>
      <c r="AC45" s="14"/>
      <c r="AD45" s="14"/>
      <c r="AE45" s="14"/>
      <c r="AF45" s="14"/>
      <c r="AG45" s="14"/>
      <c r="AH45" s="14"/>
      <c r="AI45" s="14" t="s">
        <v>45</v>
      </c>
      <c r="AJ45" s="14"/>
      <c r="AK45" s="14"/>
      <c r="AL45" s="14"/>
      <c r="AM45" s="14"/>
      <c r="AN45" s="14" t="s">
        <v>38</v>
      </c>
      <c r="AO45" s="14"/>
      <c r="AP45" s="14"/>
    </row>
    <row r="46" customFormat="false" ht="19.5" hidden="false" customHeight="true" outlineLevel="0" collapsed="false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8"/>
      <c r="P46" s="18"/>
      <c r="Q46" s="18"/>
      <c r="R46" s="18"/>
      <c r="S46" s="18"/>
      <c r="T46" s="22" t="str">
        <f aca="false">IF(OR(A46="",O46=""),"",IFERROR(O46/INDEX($I$57:$I$62,MATCH(A46,$A$57:$A$62,0)),""))</f>
        <v/>
      </c>
      <c r="U46" s="22"/>
      <c r="V46" s="22"/>
      <c r="W46" s="22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23" t="str">
        <f aca="false">IF(T46="","",IF(T46&gt;0.15,"Sí","No"))</f>
        <v/>
      </c>
      <c r="AO46" s="23"/>
      <c r="AP46" s="23"/>
    </row>
    <row r="47" customFormat="false" ht="19.5" hidden="false" customHeight="true" outlineLevel="0" collapsed="false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8"/>
      <c r="P47" s="18"/>
      <c r="Q47" s="18"/>
      <c r="R47" s="18"/>
      <c r="S47" s="18"/>
      <c r="T47" s="22" t="str">
        <f aca="false">IF(OR(A47="",O47=""),"",IFERROR(O47/INDEX($I$57:$I$62,MATCH(A47,$A$57:$A$62,0)),""))</f>
        <v/>
      </c>
      <c r="U47" s="22"/>
      <c r="V47" s="22"/>
      <c r="W47" s="22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23" t="str">
        <f aca="false">IF(T47="","",IF(T47&gt;0.15,"Sí","No"))</f>
        <v/>
      </c>
      <c r="AO47" s="23"/>
      <c r="AP47" s="23"/>
    </row>
    <row r="48" customFormat="false" ht="19.5" hidden="false" customHeight="true" outlineLevel="0" collapsed="false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8"/>
      <c r="P48" s="18"/>
      <c r="Q48" s="18"/>
      <c r="R48" s="18"/>
      <c r="S48" s="18"/>
      <c r="T48" s="22" t="str">
        <f aca="false">IF(OR(A48="",O48=""),"",IFERROR(O48/INDEX($I$57:$I$62,MATCH(A48,$A$57:$A$62,0)),""))</f>
        <v/>
      </c>
      <c r="U48" s="22"/>
      <c r="V48" s="22"/>
      <c r="W48" s="22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23" t="str">
        <f aca="false">IF(T48="","",IF(T48&gt;0.15,"Sí","No"))</f>
        <v/>
      </c>
      <c r="AO48" s="23"/>
      <c r="AP48" s="23"/>
    </row>
    <row r="49" customFormat="false" ht="19.5" hidden="false" customHeight="true" outlineLevel="0" collapsed="false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8"/>
      <c r="P49" s="18"/>
      <c r="Q49" s="18"/>
      <c r="R49" s="18"/>
      <c r="S49" s="18"/>
      <c r="T49" s="22" t="str">
        <f aca="false">IF(OR(A49="",O49=""),"",IFERROR(O49/INDEX($I$57:$I$62,MATCH(A49,$A$57:$A$62,0)),""))</f>
        <v/>
      </c>
      <c r="U49" s="22"/>
      <c r="V49" s="22"/>
      <c r="W49" s="22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23" t="str">
        <f aca="false">IF(T49="","",IF(T49&gt;0.15,"Sí","No"))</f>
        <v/>
      </c>
      <c r="AO49" s="23"/>
      <c r="AP49" s="23"/>
    </row>
    <row r="50" customFormat="false" ht="19.5" hidden="false" customHeight="true" outlineLevel="0" collapsed="false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8"/>
      <c r="P50" s="18"/>
      <c r="Q50" s="18"/>
      <c r="R50" s="18"/>
      <c r="S50" s="18"/>
      <c r="T50" s="22" t="str">
        <f aca="false">IF(OR(A50="",O50=""),"",IFERROR(O50/INDEX($I$57:$I$62,MATCH(A50,$A$57:$A$62,0)),""))</f>
        <v/>
      </c>
      <c r="U50" s="22"/>
      <c r="V50" s="22"/>
      <c r="W50" s="22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23" t="str">
        <f aca="false">IF(T50="","",IF(T50&gt;0.15,"Sí","No"))</f>
        <v/>
      </c>
      <c r="AO50" s="23"/>
      <c r="AP50" s="23"/>
    </row>
    <row r="51" customFormat="false" ht="19.5" hidden="false" customHeight="true" outlineLevel="0" collapsed="false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8"/>
      <c r="P51" s="18"/>
      <c r="Q51" s="18"/>
      <c r="R51" s="18"/>
      <c r="S51" s="18"/>
      <c r="T51" s="22" t="str">
        <f aca="false">IF(OR(A51="",O51=""),"",IFERROR(O51/INDEX($I$57:$I$62,MATCH(A51,$A$57:$A$62,0)),""))</f>
        <v/>
      </c>
      <c r="U51" s="22"/>
      <c r="V51" s="22"/>
      <c r="W51" s="22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23" t="str">
        <f aca="false">IF(T51="","",IF(T51&gt;0.15,"Sí","No"))</f>
        <v/>
      </c>
      <c r="AO51" s="23"/>
      <c r="AP51" s="23"/>
    </row>
    <row r="52" customFormat="false" ht="19.5" hidden="false" customHeight="true" outlineLevel="0" collapsed="false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8"/>
      <c r="P52" s="18"/>
      <c r="Q52" s="18"/>
      <c r="R52" s="18"/>
      <c r="S52" s="18"/>
      <c r="T52" s="22" t="str">
        <f aca="false">IF(OR(A52="",O52=""),"",IFERROR(O52/INDEX($I$57:$I$62,MATCH(A52,$A$57:$A$62,0)),""))</f>
        <v/>
      </c>
      <c r="U52" s="22"/>
      <c r="V52" s="22"/>
      <c r="W52" s="22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23" t="str">
        <f aca="false">IF(T52="","",IF(T52&gt;0.15,"Sí","No"))</f>
        <v/>
      </c>
      <c r="AO52" s="23"/>
      <c r="AP52" s="23"/>
    </row>
    <row r="53" customFormat="false" ht="19.5" hidden="false" customHeight="true" outlineLevel="0" collapsed="false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8"/>
      <c r="P53" s="18"/>
      <c r="Q53" s="18"/>
      <c r="R53" s="18"/>
      <c r="S53" s="18"/>
      <c r="T53" s="22" t="str">
        <f aca="false">IF(OR(A53="",O53=""),"",IFERROR(O53/INDEX($I$57:$I$62,MATCH(A53,$A$57:$A$62,0)),""))</f>
        <v/>
      </c>
      <c r="U53" s="22"/>
      <c r="V53" s="22"/>
      <c r="W53" s="22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23" t="str">
        <f aca="false">IF(T53="","",IF(T53&gt;0.15,"Sí","No"))</f>
        <v/>
      </c>
      <c r="AO53" s="23"/>
      <c r="AP53" s="23"/>
    </row>
    <row r="55" customFormat="false" ht="21.75" hidden="false" customHeight="true" outlineLevel="0" collapsed="false">
      <c r="A55" s="13" t="s">
        <v>46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</row>
    <row r="56" customFormat="false" ht="31.5" hidden="false" customHeight="true" outlineLevel="0" collapsed="false">
      <c r="A56" s="14" t="s">
        <v>30</v>
      </c>
      <c r="B56" s="14"/>
      <c r="C56" s="14"/>
      <c r="D56" s="14"/>
      <c r="E56" s="14"/>
      <c r="F56" s="14"/>
      <c r="G56" s="14"/>
      <c r="H56" s="14"/>
      <c r="I56" s="14" t="s">
        <v>47</v>
      </c>
      <c r="J56" s="14"/>
      <c r="K56" s="14"/>
      <c r="L56" s="14"/>
      <c r="M56" s="14"/>
      <c r="N56" s="14"/>
      <c r="O56" s="14"/>
      <c r="P56" s="14" t="s">
        <v>48</v>
      </c>
      <c r="Q56" s="14"/>
      <c r="R56" s="14"/>
      <c r="S56" s="14"/>
      <c r="T56" s="14"/>
      <c r="U56" s="14"/>
      <c r="V56" s="14"/>
      <c r="W56" s="14" t="s">
        <v>49</v>
      </c>
      <c r="X56" s="14"/>
      <c r="Y56" s="14"/>
      <c r="Z56" s="14"/>
      <c r="AA56" s="14"/>
      <c r="AB56" s="14"/>
      <c r="AC56" s="14"/>
      <c r="AD56" s="14" t="s">
        <v>50</v>
      </c>
      <c r="AE56" s="14"/>
      <c r="AF56" s="14"/>
      <c r="AG56" s="14"/>
      <c r="AH56" s="14"/>
      <c r="AI56" s="14"/>
      <c r="AJ56" s="14"/>
    </row>
    <row r="57" customFormat="false" ht="19.5" hidden="false" customHeight="true" outlineLevel="0" collapsed="false">
      <c r="A57" s="15" t="s">
        <v>51</v>
      </c>
      <c r="B57" s="15"/>
      <c r="C57" s="15"/>
      <c r="D57" s="15"/>
      <c r="E57" s="15"/>
      <c r="F57" s="15"/>
      <c r="G57" s="15"/>
      <c r="H57" s="15"/>
      <c r="I57" s="24"/>
      <c r="J57" s="24"/>
      <c r="K57" s="24"/>
      <c r="L57" s="24"/>
      <c r="M57" s="24"/>
      <c r="N57" s="24"/>
      <c r="O57" s="24"/>
      <c r="P57" s="25" t="n">
        <f aca="false">SUMIF($A$46:$A$53,A57,$O$46:$O$53)</f>
        <v>0</v>
      </c>
      <c r="Q57" s="25"/>
      <c r="R57" s="25"/>
      <c r="S57" s="25"/>
      <c r="T57" s="25"/>
      <c r="U57" s="25"/>
      <c r="V57" s="25"/>
      <c r="W57" s="26" t="str">
        <f aca="false">IFERROR(P57/I57,"")</f>
        <v/>
      </c>
      <c r="X57" s="26"/>
      <c r="Y57" s="26"/>
      <c r="Z57" s="26"/>
      <c r="AA57" s="26"/>
      <c r="AB57" s="26"/>
      <c r="AC57" s="26"/>
      <c r="AD57" s="27" t="str">
        <f aca="false">IF(W57="","",IF(W57&gt;=0.4,"Sí","No"))</f>
        <v/>
      </c>
      <c r="AE57" s="27"/>
      <c r="AF57" s="27"/>
      <c r="AG57" s="27"/>
      <c r="AH57" s="27"/>
      <c r="AI57" s="27"/>
      <c r="AJ57" s="27"/>
    </row>
    <row r="58" customFormat="false" ht="19.5" hidden="false" customHeight="true" outlineLevel="0" collapsed="false">
      <c r="A58" s="16" t="s">
        <v>52</v>
      </c>
      <c r="B58" s="16"/>
      <c r="C58" s="16"/>
      <c r="D58" s="16"/>
      <c r="E58" s="16"/>
      <c r="F58" s="16"/>
      <c r="G58" s="16"/>
      <c r="H58" s="16"/>
      <c r="I58" s="28"/>
      <c r="J58" s="28"/>
      <c r="K58" s="28"/>
      <c r="L58" s="28"/>
      <c r="M58" s="28"/>
      <c r="N58" s="28"/>
      <c r="O58" s="28"/>
      <c r="P58" s="29" t="n">
        <f aca="false">SUMIF($A$46:$A$53,A58,$O$46:$O$53)</f>
        <v>0</v>
      </c>
      <c r="Q58" s="29"/>
      <c r="R58" s="29"/>
      <c r="S58" s="29"/>
      <c r="T58" s="29"/>
      <c r="U58" s="29"/>
      <c r="V58" s="29"/>
      <c r="W58" s="30" t="str">
        <f aca="false">IFERROR(P58/I58,"")</f>
        <v/>
      </c>
      <c r="X58" s="30"/>
      <c r="Y58" s="30"/>
      <c r="Z58" s="30"/>
      <c r="AA58" s="30"/>
      <c r="AB58" s="30"/>
      <c r="AC58" s="30"/>
      <c r="AD58" s="31" t="str">
        <f aca="false">IF(W58="","",IF(W58&gt;=0.4,"Sí","No"))</f>
        <v/>
      </c>
      <c r="AE58" s="31"/>
      <c r="AF58" s="31"/>
      <c r="AG58" s="31"/>
      <c r="AH58" s="31"/>
      <c r="AI58" s="31"/>
      <c r="AJ58" s="31"/>
    </row>
    <row r="59" customFormat="false" ht="19.5" hidden="false" customHeight="true" outlineLevel="0" collapsed="false">
      <c r="A59" s="15" t="s">
        <v>53</v>
      </c>
      <c r="B59" s="15"/>
      <c r="C59" s="15"/>
      <c r="D59" s="15"/>
      <c r="E59" s="15"/>
      <c r="F59" s="15"/>
      <c r="G59" s="15"/>
      <c r="H59" s="15"/>
      <c r="I59" s="24"/>
      <c r="J59" s="24"/>
      <c r="K59" s="24"/>
      <c r="L59" s="24"/>
      <c r="M59" s="24"/>
      <c r="N59" s="24"/>
      <c r="O59" s="24"/>
      <c r="P59" s="25" t="n">
        <f aca="false">SUMIF($A$46:$A$53,A59,$O$46:$O$53)</f>
        <v>0</v>
      </c>
      <c r="Q59" s="25"/>
      <c r="R59" s="25"/>
      <c r="S59" s="25"/>
      <c r="T59" s="25"/>
      <c r="U59" s="25"/>
      <c r="V59" s="25"/>
      <c r="W59" s="26" t="str">
        <f aca="false">IFERROR(P59/I59,"")</f>
        <v/>
      </c>
      <c r="X59" s="26"/>
      <c r="Y59" s="26"/>
      <c r="Z59" s="26"/>
      <c r="AA59" s="26"/>
      <c r="AB59" s="26"/>
      <c r="AC59" s="26"/>
      <c r="AD59" s="27" t="str">
        <f aca="false">IF(W59="","",IF(W59&gt;=0.4,"Sí","No"))</f>
        <v/>
      </c>
      <c r="AE59" s="27"/>
      <c r="AF59" s="27"/>
      <c r="AG59" s="27"/>
      <c r="AH59" s="27"/>
      <c r="AI59" s="27"/>
      <c r="AJ59" s="27"/>
    </row>
    <row r="60" customFormat="false" ht="19.5" hidden="false" customHeight="true" outlineLevel="0" collapsed="false">
      <c r="A60" s="16" t="s">
        <v>54</v>
      </c>
      <c r="B60" s="16"/>
      <c r="C60" s="16"/>
      <c r="D60" s="16"/>
      <c r="E60" s="16"/>
      <c r="F60" s="16"/>
      <c r="G60" s="16"/>
      <c r="H60" s="16"/>
      <c r="I60" s="28"/>
      <c r="J60" s="28"/>
      <c r="K60" s="28"/>
      <c r="L60" s="28"/>
      <c r="M60" s="28"/>
      <c r="N60" s="28"/>
      <c r="O60" s="28"/>
      <c r="P60" s="29" t="n">
        <f aca="false">SUMIF($A$46:$A$53,A60,$O$46:$O$53)</f>
        <v>0</v>
      </c>
      <c r="Q60" s="29"/>
      <c r="R60" s="29"/>
      <c r="S60" s="29"/>
      <c r="T60" s="29"/>
      <c r="U60" s="29"/>
      <c r="V60" s="29"/>
      <c r="W60" s="30" t="str">
        <f aca="false">IFERROR(P60/I60,"")</f>
        <v/>
      </c>
      <c r="X60" s="30"/>
      <c r="Y60" s="30"/>
      <c r="Z60" s="30"/>
      <c r="AA60" s="30"/>
      <c r="AB60" s="30"/>
      <c r="AC60" s="30"/>
      <c r="AD60" s="31" t="str">
        <f aca="false">IF(W60="","",IF(W60&gt;=0.4,"Sí","No"))</f>
        <v/>
      </c>
      <c r="AE60" s="31"/>
      <c r="AF60" s="31"/>
      <c r="AG60" s="31"/>
      <c r="AH60" s="31"/>
      <c r="AI60" s="31"/>
      <c r="AJ60" s="31"/>
    </row>
    <row r="61" customFormat="false" ht="19.5" hidden="false" customHeight="true" outlineLevel="0" collapsed="false">
      <c r="A61" s="15" t="s">
        <v>55</v>
      </c>
      <c r="B61" s="15"/>
      <c r="C61" s="15"/>
      <c r="D61" s="15"/>
      <c r="E61" s="15"/>
      <c r="F61" s="15"/>
      <c r="G61" s="15"/>
      <c r="H61" s="15"/>
      <c r="I61" s="24"/>
      <c r="J61" s="24"/>
      <c r="K61" s="24"/>
      <c r="L61" s="24"/>
      <c r="M61" s="24"/>
      <c r="N61" s="24"/>
      <c r="O61" s="24"/>
      <c r="P61" s="25" t="n">
        <f aca="false">SUMIF($A$46:$A$53,A61,$O$46:$O$53)</f>
        <v>0</v>
      </c>
      <c r="Q61" s="25"/>
      <c r="R61" s="25"/>
      <c r="S61" s="25"/>
      <c r="T61" s="25"/>
      <c r="U61" s="25"/>
      <c r="V61" s="25"/>
      <c r="W61" s="26" t="str">
        <f aca="false">IFERROR(P61/I61,"")</f>
        <v/>
      </c>
      <c r="X61" s="26"/>
      <c r="Y61" s="26"/>
      <c r="Z61" s="26"/>
      <c r="AA61" s="26"/>
      <c r="AB61" s="26"/>
      <c r="AC61" s="26"/>
      <c r="AD61" s="27" t="str">
        <f aca="false">IF(W61="","",IF(W61&gt;=0.4,"Sí","No"))</f>
        <v/>
      </c>
      <c r="AE61" s="27"/>
      <c r="AF61" s="27"/>
      <c r="AG61" s="27"/>
      <c r="AH61" s="27"/>
      <c r="AI61" s="27"/>
      <c r="AJ61" s="27"/>
    </row>
    <row r="62" customFormat="false" ht="19.5" hidden="false" customHeight="true" outlineLevel="0" collapsed="false">
      <c r="A62" s="16" t="s">
        <v>56</v>
      </c>
      <c r="B62" s="16"/>
      <c r="C62" s="16"/>
      <c r="D62" s="16"/>
      <c r="E62" s="16"/>
      <c r="F62" s="16"/>
      <c r="G62" s="16"/>
      <c r="H62" s="16"/>
      <c r="I62" s="28"/>
      <c r="J62" s="28"/>
      <c r="K62" s="28"/>
      <c r="L62" s="28"/>
      <c r="M62" s="28"/>
      <c r="N62" s="28"/>
      <c r="O62" s="28"/>
      <c r="P62" s="29" t="n">
        <f aca="false">SUMIF($A$46:$A$53,A62,$O$46:$O$53)</f>
        <v>0</v>
      </c>
      <c r="Q62" s="29"/>
      <c r="R62" s="29"/>
      <c r="S62" s="29"/>
      <c r="T62" s="29"/>
      <c r="U62" s="29"/>
      <c r="V62" s="29"/>
      <c r="W62" s="30" t="str">
        <f aca="false">IFERROR(P62/I62,"")</f>
        <v/>
      </c>
      <c r="X62" s="30"/>
      <c r="Y62" s="30"/>
      <c r="Z62" s="30"/>
      <c r="AA62" s="30"/>
      <c r="AB62" s="30"/>
      <c r="AC62" s="30"/>
      <c r="AD62" s="31" t="str">
        <f aca="false">IF(W62="","",IF(W62&gt;=0.4,"Sí","No"))</f>
        <v/>
      </c>
      <c r="AE62" s="31"/>
      <c r="AF62" s="31"/>
      <c r="AG62" s="31"/>
      <c r="AH62" s="31"/>
      <c r="AI62" s="31"/>
      <c r="AJ62" s="31"/>
    </row>
    <row r="64" customFormat="false" ht="21.75" hidden="false" customHeight="true" outlineLevel="0" collapsed="false">
      <c r="A64" s="13" t="s">
        <v>57</v>
      </c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</row>
    <row r="65" customFormat="false" ht="19.5" hidden="false" customHeight="true" outlineLevel="0" collapsed="false">
      <c r="A65" s="14" t="s">
        <v>58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 t="s">
        <v>59</v>
      </c>
      <c r="X65" s="14"/>
      <c r="Y65" s="14"/>
      <c r="Z65" s="14"/>
      <c r="AA65" s="14"/>
      <c r="AB65" s="14" t="s">
        <v>60</v>
      </c>
      <c r="AC65" s="14"/>
      <c r="AD65" s="14"/>
      <c r="AE65" s="14"/>
      <c r="AF65" s="14"/>
      <c r="AG65" s="14"/>
      <c r="AH65" s="14"/>
      <c r="AI65" s="14"/>
      <c r="AJ65" s="14"/>
    </row>
    <row r="66" customFormat="false" ht="19.5" hidden="false" customHeight="true" outlineLevel="0" collapsed="false">
      <c r="A66" s="15" t="s">
        <v>61</v>
      </c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32" t="str">
        <f aca="false">IFERROR(ROUND(SUMPRODUCT(ABS($Z$26:$Z$39))/$K$13,2),"")</f>
        <v/>
      </c>
      <c r="X66" s="32"/>
      <c r="Y66" s="32"/>
      <c r="Z66" s="32"/>
      <c r="AA66" s="32"/>
      <c r="AB66" s="33" t="s">
        <v>62</v>
      </c>
      <c r="AC66" s="33"/>
      <c r="AD66" s="33"/>
      <c r="AE66" s="33"/>
      <c r="AF66" s="33"/>
      <c r="AG66" s="33"/>
      <c r="AH66" s="33"/>
      <c r="AI66" s="33"/>
      <c r="AJ66" s="33"/>
    </row>
    <row r="67" customFormat="false" ht="19.5" hidden="false" customHeight="true" outlineLevel="0" collapsed="false">
      <c r="A67" s="16" t="s">
        <v>63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34" t="n">
        <f aca="false">COUNTIFS($AK$26:$AK$39,"Clasificación, revelación o presentación",$AQ$26:$AQ$39,"Sí")</f>
        <v>0</v>
      </c>
      <c r="X67" s="34"/>
      <c r="Y67" s="34"/>
      <c r="Z67" s="34"/>
      <c r="AA67" s="34"/>
      <c r="AB67" s="35" t="s">
        <v>64</v>
      </c>
      <c r="AC67" s="35"/>
      <c r="AD67" s="35"/>
      <c r="AE67" s="35"/>
      <c r="AF67" s="35"/>
      <c r="AG67" s="35"/>
      <c r="AH67" s="35"/>
      <c r="AI67" s="35"/>
      <c r="AJ67" s="35"/>
    </row>
    <row r="68" customFormat="false" ht="19.5" hidden="false" customHeight="true" outlineLevel="0" collapsed="false">
      <c r="A68" s="15" t="s">
        <v>65</v>
      </c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36" t="n">
        <f aca="false">COUNTIFS($AK$26:$AK$39,"Circunstancia",$AQ$26:$AQ$39,"Sí")</f>
        <v>0</v>
      </c>
      <c r="X68" s="36"/>
      <c r="Y68" s="36"/>
      <c r="Z68" s="36"/>
      <c r="AA68" s="36"/>
      <c r="AB68" s="33" t="s">
        <v>66</v>
      </c>
      <c r="AC68" s="33"/>
      <c r="AD68" s="33"/>
      <c r="AE68" s="33"/>
      <c r="AF68" s="33"/>
      <c r="AG68" s="33"/>
      <c r="AH68" s="33"/>
      <c r="AI68" s="33"/>
      <c r="AJ68" s="33"/>
    </row>
    <row r="69" customFormat="false" ht="19.5" hidden="false" customHeight="true" outlineLevel="0" collapsed="false">
      <c r="A69" s="16" t="s">
        <v>67</v>
      </c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34" t="n">
        <f aca="false">COUNTIF($AN$46:$AN$53,"Sí")</f>
        <v>0</v>
      </c>
      <c r="X69" s="34"/>
      <c r="Y69" s="34"/>
      <c r="Z69" s="34"/>
      <c r="AA69" s="34"/>
      <c r="AB69" s="35" t="s">
        <v>68</v>
      </c>
      <c r="AC69" s="35"/>
      <c r="AD69" s="35"/>
      <c r="AE69" s="35"/>
      <c r="AF69" s="35"/>
      <c r="AG69" s="35"/>
      <c r="AH69" s="35"/>
      <c r="AI69" s="35"/>
      <c r="AJ69" s="35"/>
    </row>
    <row r="70" customFormat="false" ht="19.5" hidden="false" customHeight="true" outlineLevel="0" collapsed="false">
      <c r="A70" s="15" t="s">
        <v>69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37" t="str">
        <f aca="false">IF(COUNTIF(AD57:AD62,"Sí")&gt;0,"Sí","No")</f>
        <v>No</v>
      </c>
      <c r="X70" s="37"/>
      <c r="Y70" s="37"/>
      <c r="Z70" s="37"/>
      <c r="AA70" s="37"/>
      <c r="AB70" s="33" t="s">
        <v>70</v>
      </c>
      <c r="AC70" s="33"/>
      <c r="AD70" s="33"/>
      <c r="AE70" s="33"/>
      <c r="AF70" s="33"/>
      <c r="AG70" s="33"/>
      <c r="AH70" s="33"/>
      <c r="AI70" s="33"/>
      <c r="AJ70" s="33"/>
    </row>
    <row r="72" customFormat="false" ht="19.5" hidden="false" customHeight="true" outlineLevel="0" collapsed="false">
      <c r="A72" s="14" t="s">
        <v>71</v>
      </c>
      <c r="B72" s="14"/>
      <c r="C72" s="14"/>
      <c r="D72" s="14"/>
      <c r="E72" s="14"/>
      <c r="F72" s="14"/>
      <c r="G72" s="14" t="s">
        <v>72</v>
      </c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  <c r="AJ72" s="14"/>
    </row>
    <row r="73" customFormat="false" ht="31.5" hidden="false" customHeight="true" outlineLevel="0" collapsed="false">
      <c r="A73" s="15" t="s">
        <v>73</v>
      </c>
      <c r="B73" s="15"/>
      <c r="C73" s="15"/>
      <c r="D73" s="15"/>
      <c r="E73" s="15"/>
      <c r="F73" s="15"/>
      <c r="G73" s="15" t="s">
        <v>74</v>
      </c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</row>
    <row r="74" customFormat="false" ht="31.5" hidden="false" customHeight="true" outlineLevel="0" collapsed="false">
      <c r="A74" s="16" t="s">
        <v>75</v>
      </c>
      <c r="B74" s="16"/>
      <c r="C74" s="16"/>
      <c r="D74" s="16"/>
      <c r="E74" s="16"/>
      <c r="F74" s="16"/>
      <c r="G74" s="16" t="s">
        <v>76</v>
      </c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</row>
    <row r="75" customFormat="false" ht="31.5" hidden="false" customHeight="true" outlineLevel="0" collapsed="false">
      <c r="A75" s="15" t="s">
        <v>77</v>
      </c>
      <c r="B75" s="15"/>
      <c r="C75" s="15"/>
      <c r="D75" s="15"/>
      <c r="E75" s="15"/>
      <c r="F75" s="15"/>
      <c r="G75" s="15" t="s">
        <v>78</v>
      </c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</row>
    <row r="76" customFormat="false" ht="19.5" hidden="false" customHeight="true" outlineLevel="0" collapsed="false">
      <c r="A76" s="16" t="s">
        <v>79</v>
      </c>
      <c r="B76" s="16"/>
      <c r="C76" s="16"/>
      <c r="D76" s="16"/>
      <c r="E76" s="16"/>
      <c r="F76" s="16"/>
      <c r="G76" s="16" t="s">
        <v>80</v>
      </c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</row>
    <row r="78" customFormat="false" ht="16.5" hidden="false" customHeight="true" outlineLevel="0" collapsed="false">
      <c r="A78" s="8" t="s">
        <v>81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</row>
    <row r="79" customFormat="false" ht="30" hidden="false" customHeight="true" outlineLevel="0" collapsed="false">
      <c r="A79" s="8" t="s">
        <v>82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</row>
    <row r="80" customFormat="false" ht="30" hidden="false" customHeight="true" outlineLevel="0" collapsed="false">
      <c r="A80" s="8" t="s">
        <v>83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</row>
    <row r="81" customFormat="false" ht="21.75" hidden="false" customHeight="true" outlineLevel="0" collapsed="false">
      <c r="A81" s="13" t="s">
        <v>84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</row>
    <row r="82" customFormat="false" ht="19.5" hidden="false" customHeight="true" outlineLevel="0" collapsed="false">
      <c r="A82" s="10" t="s">
        <v>85</v>
      </c>
      <c r="B82" s="10"/>
      <c r="C82" s="10"/>
      <c r="D82" s="10"/>
      <c r="E82" s="10"/>
      <c r="F82" s="10"/>
      <c r="G82" s="10"/>
      <c r="H82" s="10"/>
      <c r="I82" s="10"/>
      <c r="J82" s="10"/>
      <c r="K82" s="38" t="str">
        <f aca="false">IF($K$13="","Escriba la materialidad",IF(OR($W$66&gt;=3,$W$67+$W$68&gt;=3),"Opinión adversa (negativa)",IF(OR($W$69&gt;=3,$W$70="Sí"),"Abstención de opinión",IF(AND(OR(AND($W$66&gt;=1,$W$66&lt;3),AND($W$67+$W$68&gt;=1,$W$67+$W$68&lt;=2)),AND($W$69&gt;=1,$W$69&lt;=2)),"Con salvedades por incorrección y por imposibilidad",IF(OR(AND($W$66&gt;=1,$W$66&lt;3),AND($W$67+$W$68&gt;=1,$W$67+$W$68&lt;=2)),"Con salvedades por incorrección",IF(AND($W$69&gt;=1,$W$69&lt;=2),"Con salvedades por imposibilidad","Sin salvedades"))))))</f>
        <v>Escriba la materialidad</v>
      </c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</row>
    <row r="83" customFormat="false" ht="31.5" hidden="false" customHeight="true" outlineLevel="0" collapsed="false">
      <c r="A83" s="10" t="s">
        <v>86</v>
      </c>
      <c r="B83" s="10"/>
      <c r="C83" s="10"/>
      <c r="D83" s="10"/>
      <c r="E83" s="10"/>
      <c r="F83" s="10"/>
      <c r="G83" s="10"/>
      <c r="H83" s="10"/>
      <c r="I83" s="10"/>
      <c r="J83" s="10"/>
      <c r="K83" s="11" t="s">
        <v>13</v>
      </c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  <c r="X83" s="11"/>
      <c r="Y83" s="11"/>
      <c r="Z83" s="11"/>
      <c r="AA83" s="11"/>
      <c r="AB83" s="11"/>
      <c r="AC83" s="11"/>
      <c r="AD83" s="11"/>
      <c r="AE83" s="11"/>
      <c r="AF83" s="11"/>
      <c r="AG83" s="11"/>
      <c r="AH83" s="11"/>
      <c r="AI83" s="11"/>
      <c r="AJ83" s="11"/>
    </row>
    <row r="84" customFormat="false" ht="19.5" hidden="false" customHeight="true" outlineLevel="0" collapsed="false">
      <c r="A84" s="10" t="s">
        <v>87</v>
      </c>
      <c r="B84" s="10"/>
      <c r="C84" s="10"/>
      <c r="D84" s="10"/>
      <c r="E84" s="10"/>
      <c r="F84" s="10"/>
      <c r="G84" s="10"/>
      <c r="H84" s="10"/>
      <c r="I84" s="10"/>
      <c r="J84" s="10"/>
      <c r="K84" s="11" t="s">
        <v>13</v>
      </c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</row>
    <row r="86" customFormat="false" ht="21.75" hidden="false" customHeight="true" outlineLevel="0" collapsed="false">
      <c r="A86" s="13" t="s">
        <v>88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</row>
    <row r="87" customFormat="false" ht="57" hidden="false" customHeight="true" outlineLevel="0" collapsed="false">
      <c r="A87" s="8" t="s">
        <v>89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</row>
    <row r="88" customFormat="false" ht="66" hidden="false" customHeight="true" outlineLevel="0" collapsed="false">
      <c r="A88" s="39" t="s">
        <v>90</v>
      </c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</row>
    <row r="90" customFormat="false" ht="21.75" hidden="false" customHeight="true" outlineLevel="0" collapsed="false">
      <c r="A90" s="13" t="s">
        <v>91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</row>
    <row r="91" customFormat="false" ht="51" hidden="false" customHeight="true" outlineLevel="0" collapsed="false">
      <c r="A91" s="39" t="s">
        <v>92</v>
      </c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</row>
    <row r="93" customFormat="false" ht="51" hidden="false" customHeight="true" outlineLevel="0" collapsed="false">
      <c r="A93" s="39" t="s">
        <v>93</v>
      </c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</row>
  </sheetData>
  <mergeCells count="375">
    <mergeCell ref="F1:AD1"/>
    <mergeCell ref="AE1:AJ1"/>
    <mergeCell ref="F2:AD3"/>
    <mergeCell ref="AE2:AJ2"/>
    <mergeCell ref="A6:AJ6"/>
    <mergeCell ref="A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3:J13"/>
    <mergeCell ref="K13:AJ13"/>
    <mergeCell ref="A14:J14"/>
    <mergeCell ref="K14:AJ14"/>
    <mergeCell ref="A15:J15"/>
    <mergeCell ref="K15:AJ15"/>
    <mergeCell ref="A17:AJ17"/>
    <mergeCell ref="A18:G18"/>
    <mergeCell ref="H18:AJ18"/>
    <mergeCell ref="A19:G19"/>
    <mergeCell ref="H19:AJ19"/>
    <mergeCell ref="A20:G20"/>
    <mergeCell ref="H20:AJ20"/>
    <mergeCell ref="A21:G21"/>
    <mergeCell ref="H21:AJ21"/>
    <mergeCell ref="A22:G22"/>
    <mergeCell ref="H22:AJ22"/>
    <mergeCell ref="A24:AJ24"/>
    <mergeCell ref="A25:D25"/>
    <mergeCell ref="E25:H25"/>
    <mergeCell ref="I25:N25"/>
    <mergeCell ref="O25:S25"/>
    <mergeCell ref="T25:V25"/>
    <mergeCell ref="W25:Y25"/>
    <mergeCell ref="Z25:AD25"/>
    <mergeCell ref="AE25:AG25"/>
    <mergeCell ref="AH25:AJ25"/>
    <mergeCell ref="AK25:AP25"/>
    <mergeCell ref="AQ25:AS25"/>
    <mergeCell ref="A26:D26"/>
    <mergeCell ref="E26:H26"/>
    <mergeCell ref="I26:N26"/>
    <mergeCell ref="O26:S26"/>
    <mergeCell ref="T26:V26"/>
    <mergeCell ref="W26:Y26"/>
    <mergeCell ref="Z26:AD26"/>
    <mergeCell ref="AE26:AG26"/>
    <mergeCell ref="AH26:AJ26"/>
    <mergeCell ref="AK26:AP26"/>
    <mergeCell ref="AQ26:AS26"/>
    <mergeCell ref="A27:D27"/>
    <mergeCell ref="E27:H27"/>
    <mergeCell ref="I27:N27"/>
    <mergeCell ref="O27:S27"/>
    <mergeCell ref="T27:V27"/>
    <mergeCell ref="W27:Y27"/>
    <mergeCell ref="Z27:AD27"/>
    <mergeCell ref="AE27:AG27"/>
    <mergeCell ref="AH27:AJ27"/>
    <mergeCell ref="AK27:AP27"/>
    <mergeCell ref="AQ27:AS27"/>
    <mergeCell ref="A28:D28"/>
    <mergeCell ref="E28:H28"/>
    <mergeCell ref="I28:N28"/>
    <mergeCell ref="O28:S28"/>
    <mergeCell ref="T28:V28"/>
    <mergeCell ref="W28:Y28"/>
    <mergeCell ref="Z28:AD28"/>
    <mergeCell ref="AE28:AG28"/>
    <mergeCell ref="AH28:AJ28"/>
    <mergeCell ref="AK28:AP28"/>
    <mergeCell ref="AQ28:AS28"/>
    <mergeCell ref="A29:D29"/>
    <mergeCell ref="E29:H29"/>
    <mergeCell ref="I29:N29"/>
    <mergeCell ref="O29:S29"/>
    <mergeCell ref="T29:V29"/>
    <mergeCell ref="W29:Y29"/>
    <mergeCell ref="Z29:AD29"/>
    <mergeCell ref="AE29:AG29"/>
    <mergeCell ref="AH29:AJ29"/>
    <mergeCell ref="AK29:AP29"/>
    <mergeCell ref="AQ29:AS29"/>
    <mergeCell ref="A30:D30"/>
    <mergeCell ref="E30:H30"/>
    <mergeCell ref="I30:N30"/>
    <mergeCell ref="O30:S30"/>
    <mergeCell ref="T30:V30"/>
    <mergeCell ref="W30:Y30"/>
    <mergeCell ref="Z30:AD30"/>
    <mergeCell ref="AE30:AG30"/>
    <mergeCell ref="AH30:AJ30"/>
    <mergeCell ref="AK30:AP30"/>
    <mergeCell ref="AQ30:AS30"/>
    <mergeCell ref="A31:D31"/>
    <mergeCell ref="E31:H31"/>
    <mergeCell ref="I31:N31"/>
    <mergeCell ref="O31:S31"/>
    <mergeCell ref="T31:V31"/>
    <mergeCell ref="W31:Y31"/>
    <mergeCell ref="Z31:AD31"/>
    <mergeCell ref="AE31:AG31"/>
    <mergeCell ref="AH31:AJ31"/>
    <mergeCell ref="AK31:AP31"/>
    <mergeCell ref="AQ31:AS31"/>
    <mergeCell ref="A32:D32"/>
    <mergeCell ref="E32:H32"/>
    <mergeCell ref="I32:N32"/>
    <mergeCell ref="O32:S32"/>
    <mergeCell ref="T32:V32"/>
    <mergeCell ref="W32:Y32"/>
    <mergeCell ref="Z32:AD32"/>
    <mergeCell ref="AE32:AG32"/>
    <mergeCell ref="AH32:AJ32"/>
    <mergeCell ref="AK32:AP32"/>
    <mergeCell ref="AQ32:AS32"/>
    <mergeCell ref="A33:D33"/>
    <mergeCell ref="E33:H33"/>
    <mergeCell ref="I33:N33"/>
    <mergeCell ref="O33:S33"/>
    <mergeCell ref="T33:V33"/>
    <mergeCell ref="W33:Y33"/>
    <mergeCell ref="Z33:AD33"/>
    <mergeCell ref="AE33:AG33"/>
    <mergeCell ref="AH33:AJ33"/>
    <mergeCell ref="AK33:AP33"/>
    <mergeCell ref="AQ33:AS33"/>
    <mergeCell ref="A34:D34"/>
    <mergeCell ref="E34:H34"/>
    <mergeCell ref="I34:N34"/>
    <mergeCell ref="O34:S34"/>
    <mergeCell ref="T34:V34"/>
    <mergeCell ref="W34:Y34"/>
    <mergeCell ref="Z34:AD34"/>
    <mergeCell ref="AE34:AG34"/>
    <mergeCell ref="AH34:AJ34"/>
    <mergeCell ref="AK34:AP34"/>
    <mergeCell ref="AQ34:AS34"/>
    <mergeCell ref="A35:D35"/>
    <mergeCell ref="E35:H35"/>
    <mergeCell ref="I35:N35"/>
    <mergeCell ref="O35:S35"/>
    <mergeCell ref="T35:V35"/>
    <mergeCell ref="W35:Y35"/>
    <mergeCell ref="Z35:AD35"/>
    <mergeCell ref="AE35:AG35"/>
    <mergeCell ref="AH35:AJ35"/>
    <mergeCell ref="AK35:AP35"/>
    <mergeCell ref="AQ35:AS35"/>
    <mergeCell ref="A36:D36"/>
    <mergeCell ref="E36:H36"/>
    <mergeCell ref="I36:N36"/>
    <mergeCell ref="O36:S36"/>
    <mergeCell ref="T36:V36"/>
    <mergeCell ref="W36:Y36"/>
    <mergeCell ref="Z36:AD36"/>
    <mergeCell ref="AE36:AG36"/>
    <mergeCell ref="AH36:AJ36"/>
    <mergeCell ref="AK36:AP36"/>
    <mergeCell ref="AQ36:AS36"/>
    <mergeCell ref="A37:D37"/>
    <mergeCell ref="E37:H37"/>
    <mergeCell ref="I37:N37"/>
    <mergeCell ref="O37:S37"/>
    <mergeCell ref="T37:V37"/>
    <mergeCell ref="W37:Y37"/>
    <mergeCell ref="Z37:AD37"/>
    <mergeCell ref="AE37:AG37"/>
    <mergeCell ref="AH37:AJ37"/>
    <mergeCell ref="AK37:AP37"/>
    <mergeCell ref="AQ37:AS37"/>
    <mergeCell ref="A38:D38"/>
    <mergeCell ref="E38:H38"/>
    <mergeCell ref="I38:N38"/>
    <mergeCell ref="O38:S38"/>
    <mergeCell ref="T38:V38"/>
    <mergeCell ref="W38:Y38"/>
    <mergeCell ref="Z38:AD38"/>
    <mergeCell ref="AE38:AG38"/>
    <mergeCell ref="AH38:AJ38"/>
    <mergeCell ref="AK38:AP38"/>
    <mergeCell ref="AQ38:AS38"/>
    <mergeCell ref="A39:D39"/>
    <mergeCell ref="E39:H39"/>
    <mergeCell ref="I39:N39"/>
    <mergeCell ref="O39:S39"/>
    <mergeCell ref="T39:V39"/>
    <mergeCell ref="W39:Y39"/>
    <mergeCell ref="Z39:AD39"/>
    <mergeCell ref="AE39:AG39"/>
    <mergeCell ref="AH39:AJ39"/>
    <mergeCell ref="AK39:AP39"/>
    <mergeCell ref="AQ39:AS39"/>
    <mergeCell ref="A40:D40"/>
    <mergeCell ref="E40:H40"/>
    <mergeCell ref="I40:N40"/>
    <mergeCell ref="O40:S40"/>
    <mergeCell ref="T40:V40"/>
    <mergeCell ref="W40:Y40"/>
    <mergeCell ref="Z40:AD40"/>
    <mergeCell ref="AE40:AG40"/>
    <mergeCell ref="AH40:AJ40"/>
    <mergeCell ref="AK40:AP40"/>
    <mergeCell ref="AQ40:AS40"/>
    <mergeCell ref="A42:AJ42"/>
    <mergeCell ref="A43:AJ43"/>
    <mergeCell ref="A44:AJ44"/>
    <mergeCell ref="A45:D45"/>
    <mergeCell ref="E45:H45"/>
    <mergeCell ref="I45:N45"/>
    <mergeCell ref="O45:S45"/>
    <mergeCell ref="T45:W45"/>
    <mergeCell ref="X45:Z45"/>
    <mergeCell ref="AA45:AH45"/>
    <mergeCell ref="AI45:AM45"/>
    <mergeCell ref="AN45:AP45"/>
    <mergeCell ref="A46:D46"/>
    <mergeCell ref="E46:H46"/>
    <mergeCell ref="I46:N46"/>
    <mergeCell ref="O46:S46"/>
    <mergeCell ref="T46:W46"/>
    <mergeCell ref="X46:Z46"/>
    <mergeCell ref="AA46:AH46"/>
    <mergeCell ref="AI46:AM46"/>
    <mergeCell ref="AN46:AP46"/>
    <mergeCell ref="A47:D47"/>
    <mergeCell ref="E47:H47"/>
    <mergeCell ref="I47:N47"/>
    <mergeCell ref="O47:S47"/>
    <mergeCell ref="T47:W47"/>
    <mergeCell ref="X47:Z47"/>
    <mergeCell ref="AA47:AH47"/>
    <mergeCell ref="AI47:AM47"/>
    <mergeCell ref="AN47:AP47"/>
    <mergeCell ref="A48:D48"/>
    <mergeCell ref="E48:H48"/>
    <mergeCell ref="I48:N48"/>
    <mergeCell ref="O48:S48"/>
    <mergeCell ref="T48:W48"/>
    <mergeCell ref="X48:Z48"/>
    <mergeCell ref="AA48:AH48"/>
    <mergeCell ref="AI48:AM48"/>
    <mergeCell ref="AN48:AP48"/>
    <mergeCell ref="A49:D49"/>
    <mergeCell ref="E49:H49"/>
    <mergeCell ref="I49:N49"/>
    <mergeCell ref="O49:S49"/>
    <mergeCell ref="T49:W49"/>
    <mergeCell ref="X49:Z49"/>
    <mergeCell ref="AA49:AH49"/>
    <mergeCell ref="AI49:AM49"/>
    <mergeCell ref="AN49:AP49"/>
    <mergeCell ref="A50:D50"/>
    <mergeCell ref="E50:H50"/>
    <mergeCell ref="I50:N50"/>
    <mergeCell ref="O50:S50"/>
    <mergeCell ref="T50:W50"/>
    <mergeCell ref="X50:Z50"/>
    <mergeCell ref="AA50:AH50"/>
    <mergeCell ref="AI50:AM50"/>
    <mergeCell ref="AN50:AP50"/>
    <mergeCell ref="A51:D51"/>
    <mergeCell ref="E51:H51"/>
    <mergeCell ref="I51:N51"/>
    <mergeCell ref="O51:S51"/>
    <mergeCell ref="T51:W51"/>
    <mergeCell ref="X51:Z51"/>
    <mergeCell ref="AA51:AH51"/>
    <mergeCell ref="AI51:AM51"/>
    <mergeCell ref="AN51:AP51"/>
    <mergeCell ref="A52:D52"/>
    <mergeCell ref="E52:H52"/>
    <mergeCell ref="I52:N52"/>
    <mergeCell ref="O52:S52"/>
    <mergeCell ref="T52:W52"/>
    <mergeCell ref="X52:Z52"/>
    <mergeCell ref="AA52:AH52"/>
    <mergeCell ref="AI52:AM52"/>
    <mergeCell ref="AN52:AP52"/>
    <mergeCell ref="A53:D53"/>
    <mergeCell ref="E53:H53"/>
    <mergeCell ref="I53:N53"/>
    <mergeCell ref="O53:S53"/>
    <mergeCell ref="T53:W53"/>
    <mergeCell ref="X53:Z53"/>
    <mergeCell ref="AA53:AH53"/>
    <mergeCell ref="AI53:AM53"/>
    <mergeCell ref="AN53:AP53"/>
    <mergeCell ref="A55:AJ55"/>
    <mergeCell ref="A56:H56"/>
    <mergeCell ref="I56:O56"/>
    <mergeCell ref="P56:V56"/>
    <mergeCell ref="W56:AC56"/>
    <mergeCell ref="AD56:AJ56"/>
    <mergeCell ref="A57:H57"/>
    <mergeCell ref="I57:O57"/>
    <mergeCell ref="P57:V57"/>
    <mergeCell ref="W57:AC57"/>
    <mergeCell ref="AD57:AJ57"/>
    <mergeCell ref="A58:H58"/>
    <mergeCell ref="I58:O58"/>
    <mergeCell ref="P58:V58"/>
    <mergeCell ref="W58:AC58"/>
    <mergeCell ref="AD58:AJ58"/>
    <mergeCell ref="A59:H59"/>
    <mergeCell ref="I59:O59"/>
    <mergeCell ref="P59:V59"/>
    <mergeCell ref="W59:AC59"/>
    <mergeCell ref="AD59:AJ59"/>
    <mergeCell ref="A60:H60"/>
    <mergeCell ref="I60:O60"/>
    <mergeCell ref="P60:V60"/>
    <mergeCell ref="W60:AC60"/>
    <mergeCell ref="AD60:AJ60"/>
    <mergeCell ref="A61:H61"/>
    <mergeCell ref="I61:O61"/>
    <mergeCell ref="P61:V61"/>
    <mergeCell ref="W61:AC61"/>
    <mergeCell ref="AD61:AJ61"/>
    <mergeCell ref="A62:H62"/>
    <mergeCell ref="I62:O62"/>
    <mergeCell ref="P62:V62"/>
    <mergeCell ref="W62:AC62"/>
    <mergeCell ref="AD62:AJ62"/>
    <mergeCell ref="A64:AJ64"/>
    <mergeCell ref="A65:V65"/>
    <mergeCell ref="W65:AA65"/>
    <mergeCell ref="AB65:AJ65"/>
    <mergeCell ref="A66:V66"/>
    <mergeCell ref="W66:AA66"/>
    <mergeCell ref="AB66:AJ66"/>
    <mergeCell ref="A67:V67"/>
    <mergeCell ref="W67:AA67"/>
    <mergeCell ref="AB67:AJ67"/>
    <mergeCell ref="A68:V68"/>
    <mergeCell ref="W68:AA68"/>
    <mergeCell ref="AB68:AJ68"/>
    <mergeCell ref="A69:V69"/>
    <mergeCell ref="W69:AA69"/>
    <mergeCell ref="AB69:AJ69"/>
    <mergeCell ref="A70:V70"/>
    <mergeCell ref="W70:AA70"/>
    <mergeCell ref="AB70:AJ70"/>
    <mergeCell ref="A72:F72"/>
    <mergeCell ref="G72:AJ72"/>
    <mergeCell ref="A73:F73"/>
    <mergeCell ref="G73:AJ73"/>
    <mergeCell ref="A74:F74"/>
    <mergeCell ref="G74:AJ74"/>
    <mergeCell ref="A75:F75"/>
    <mergeCell ref="G75:AJ75"/>
    <mergeCell ref="A76:F76"/>
    <mergeCell ref="G76:AJ76"/>
    <mergeCell ref="A78:AJ78"/>
    <mergeCell ref="A79:AJ79"/>
    <mergeCell ref="A80:AJ80"/>
    <mergeCell ref="A81:AJ81"/>
    <mergeCell ref="A82:J82"/>
    <mergeCell ref="K82:AJ82"/>
    <mergeCell ref="A83:J83"/>
    <mergeCell ref="K83:AJ83"/>
    <mergeCell ref="A84:J84"/>
    <mergeCell ref="K84:AJ84"/>
    <mergeCell ref="A86:AJ86"/>
    <mergeCell ref="A87:AJ87"/>
    <mergeCell ref="A88:AJ88"/>
    <mergeCell ref="A90:AJ90"/>
    <mergeCell ref="A91:AJ91"/>
    <mergeCell ref="A93:AJ93"/>
  </mergeCells>
  <conditionalFormatting sqref="AQ26:AQ39">
    <cfRule type="cellIs" priority="2" operator="equal" aboveAverage="0" equalAverage="0" bottom="0" percent="0" rank="0" text="" dxfId="0">
      <formula>"Sí"</formula>
    </cfRule>
  </conditionalFormatting>
  <conditionalFormatting sqref="AN46:AN53">
    <cfRule type="cellIs" priority="3" operator="equal" aboveAverage="0" equalAverage="0" bottom="0" percent="0" rank="0" text="" dxfId="0">
      <formula>"Sí"</formula>
    </cfRule>
  </conditionalFormatting>
  <dataValidations count="7">
    <dataValidation allowBlank="true" errorStyle="stop" operator="between" showDropDown="false" showErrorMessage="false" showInputMessage="false" sqref="A26:A39" type="list">
      <formula1>"Activo,Pasivo,Patrimonio,Ingresos,Gastos,Costos,Cuentas de orden"</formula1>
      <formula2>0</formula2>
    </dataValidation>
    <dataValidation allowBlank="true" errorStyle="stop" operator="between" showDropDown="false" showErrorMessage="false" showInputMessage="false" sqref="AE26:AE39" type="list">
      <formula1>"Sobrestima,Subestima"</formula1>
      <formula2>0</formula2>
    </dataValidation>
    <dataValidation allowBlank="true" errorStyle="stop" operator="between" showDropDown="false" showErrorMessage="false" showInputMessage="false" sqref="AH26:AH39" type="list">
      <formula1>"De hecho,De juicio,Extrapolada"</formula1>
      <formula2>0</formula2>
    </dataValidation>
    <dataValidation allowBlank="true" errorStyle="stop" operator="between" showDropDown="false" showErrorMessage="false" showInputMessage="false" sqref="AK26:AK39" type="list">
      <formula1>"Cantidad,Clasificación,revelación o presentación,Circunstancia"</formula1>
      <formula2>0</formula2>
    </dataValidation>
    <dataValidation allowBlank="true" errorStyle="stop" operator="between" showDropDown="false" showErrorMessage="false" showInputMessage="false" sqref="AQ26:AQ39" type="list">
      <formula1>"Sí,No"</formula1>
      <formula2>0</formula2>
    </dataValidation>
    <dataValidation allowBlank="true" errorStyle="stop" operator="between" showDropDown="false" showErrorMessage="false" showInputMessage="false" sqref="A46:A53" type="list">
      <formula1>"Activo,Pasivo,Patrimonio,Ingresos,Gastos,Costos,Cuentas de orden"</formula1>
      <formula2>0</formula2>
    </dataValidation>
    <dataValidation allowBlank="true" errorStyle="stop" operator="between" showDropDown="false" showErrorMessage="false" showInputMessage="false" sqref="AN46:AN53" type="list">
      <formula1>"Sí,No"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40" t="s">
        <v>94</v>
      </c>
    </row>
    <row r="4" customFormat="false" ht="30" hidden="false" customHeight="true" outlineLevel="0" collapsed="false">
      <c r="B4" s="41" t="s">
        <v>95</v>
      </c>
      <c r="C4" s="42" t="s">
        <v>96</v>
      </c>
    </row>
    <row r="5" customFormat="false" ht="30" hidden="false" customHeight="true" outlineLevel="0" collapsed="false">
      <c r="B5" s="43" t="s">
        <v>97</v>
      </c>
      <c r="C5" s="42" t="s">
        <v>98</v>
      </c>
    </row>
    <row r="6" customFormat="false" ht="30" hidden="false" customHeight="true" outlineLevel="0" collapsed="false">
      <c r="B6" s="44" t="s">
        <v>99</v>
      </c>
      <c r="C6" s="42" t="s">
        <v>100</v>
      </c>
    </row>
    <row r="7" customFormat="false" ht="30" hidden="false" customHeight="true" outlineLevel="0" collapsed="false">
      <c r="B7" s="45" t="s">
        <v>101</v>
      </c>
      <c r="C7" s="42" t="s">
        <v>102</v>
      </c>
    </row>
    <row r="8" customFormat="false" ht="30" hidden="false" customHeight="true" outlineLevel="0" collapsed="false">
      <c r="B8" s="44" t="s">
        <v>103</v>
      </c>
      <c r="C8" s="42" t="s">
        <v>104</v>
      </c>
    </row>
    <row r="9" customFormat="false" ht="30" hidden="false" customHeight="true" outlineLevel="0" collapsed="false">
      <c r="B9" s="44" t="s">
        <v>105</v>
      </c>
      <c r="C9" s="42" t="s">
        <v>106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2026-11-03T03:47:05Z</dcterms:created>
  <dc:creator>openpyxl</dc:creator>
  <dc:description/>
  <dc:language>en-US</dc:language>
  <cp:lastModifiedBy/>
  <dcterms:modified xsi:type="dcterms:W3CDTF">2026-11-03T03:47:05Z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