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<sst xmlns="http://schemas.openxmlformats.org/spreadsheetml/2006/main" count="408" uniqueCount="294">
  <si>
    <t xml:space="preserve">PT-EEFF-27  ·  Cédulas sumarias</t>
  </si>
  <si>
    <t xml:space="preserve">PAPEL DE TRABAJO</t>
  </si>
  <si>
    <t xml:space="preserve">Modelo de cédula sumaria, hoja de ajustes, observaciones e índice de papeles (NIA 230, 330 y 450)</t>
  </si>
  <si>
    <t xml:space="preserve">Assuran · assuran.com.co</t>
  </si>
  <si>
    <t xml:space="preserve">[La cédula sumaria es el papel que resume, por rubro, los saldos de las cuentas auditadas y los amarra con el balance de prueba, con los ajustes propuestos, con los papeles de soporte y con la conclusión del auditor. Con ella el supervisor ve de un vistazo qué se hizo, qué se encontró y en qué papel está la evidencia. Se abre en la planeación, se completa durante la ejecución y se cierra antes del resumen de diferencias (PT-EEFF-28). Persona natural: la misma estructura; usted elabora y aprueba, y la revisión la hace el tercero o el par definido en su política de calidad (PT-EEFF-32). La estructura se adaptó del libro Auditoría financiera bajo estándares internacionales (Montes, Montilla y Vallejo, Alfaomega); los datos de los ejemplos son ilustrativos.]</t>
  </si>
  <si>
    <t xml:space="preserve">I. Cómo se organizan los papeles: sistema de índices</t>
  </si>
  <si>
    <t xml:space="preserve">Nivel</t>
  </si>
  <si>
    <t xml:space="preserve">Índice</t>
  </si>
  <si>
    <t xml:space="preserve">Ejemplo y regla</t>
  </si>
  <si>
    <t xml:space="preserve">Sumaria general por clase</t>
  </si>
  <si>
    <t xml:space="preserve">BG-1, BG-2, BG-3, GP-1, GP-2, GP-3</t>
  </si>
  <si>
    <t xml:space="preserve">BG-1 activo; BG-2 pasivo; BG-3 patrimonio; GP-1 ingresos; GP-2 gastos; GP-3 costos. Resume las sumarias de rubro y se cuadra con los estados financieros.</t>
  </si>
  <si>
    <t xml:space="preserve">Sumaria por rubro del activo</t>
  </si>
  <si>
    <t xml:space="preserve">Letras: A, B, C…</t>
  </si>
  <si>
    <t xml:space="preserve">A disponible; B inversiones; C deudores; D inventarios; E propiedades, planta y equipo; G diferidos. Una cédula por rubro del catálogo de cuentas de la entidad.</t>
  </si>
  <si>
    <t xml:space="preserve">Sumaria por rubro del pasivo y el patrimonio</t>
  </si>
  <si>
    <t xml:space="preserve">Doble letra: AA, BB, CC…</t>
  </si>
  <si>
    <t xml:space="preserve">AA obligaciones financieras; BB proveedores; CC cuentas por pagar; DD impuestos; EE obligaciones laborales; JJ capital; LL reservas.</t>
  </si>
  <si>
    <t xml:space="preserve">Sumaria por rubro de resultados</t>
  </si>
  <si>
    <t xml:space="preserve">Número del rubro: 41, 51, 61…</t>
  </si>
  <si>
    <t xml:space="preserve">41 ingresos operacionales; 51 gastos de administración; 52 gastos de ventas; 53 gastos no operacionales; 61 costo de ventas.</t>
  </si>
  <si>
    <t xml:space="preserve">Papeles de soporte del rubro</t>
  </si>
  <si>
    <t xml:space="preserve">Índice del rubro + número: A1, A2, B1…</t>
  </si>
  <si>
    <t xml:space="preserve">A1 arqueo de caja; A2 conciliación bancaria; A3 confirmación bancaria. Si el papel tiene varias hojas: A5 (1/2), A5 (2/2).</t>
  </si>
  <si>
    <t xml:space="preserve">II. Marcas de auditoría</t>
  </si>
  <si>
    <t xml:space="preserve">Escriba la marca junto a la cifra o el dato, con un color distinto al de la tinta del cliente, y repita la leyenda en cada papel. Las marcas que no use pueden eliminarse; si agrega otras, regístrelas aquí.</t>
  </si>
  <si>
    <t xml:space="preserve">Marca</t>
  </si>
  <si>
    <t xml:space="preserve">Significado</t>
  </si>
  <si>
    <t xml:space="preserve">Qué debe quedar documentado</t>
  </si>
  <si>
    <t xml:space="preserve">S</t>
  </si>
  <si>
    <t xml:space="preserve">Sumado y verificado aritméticamente.</t>
  </si>
  <si>
    <t xml:space="preserve">Que la suma coincide con el total.</t>
  </si>
  <si>
    <t xml:space="preserve">C</t>
  </si>
  <si>
    <t xml:space="preserve">Cotejado con el balance de prueba o el libro mayor.</t>
  </si>
  <si>
    <t xml:space="preserve">Fecha y fuente del balance de prueba.</t>
  </si>
  <si>
    <t xml:space="preserve">T</t>
  </si>
  <si>
    <t xml:space="preserve">Cotejado con los estados financieros auditados del periodo anterior.</t>
  </si>
  <si>
    <t xml:space="preserve">Referencia al PT-EEFF-20.</t>
  </si>
  <si>
    <t xml:space="preserve">D</t>
  </si>
  <si>
    <t xml:space="preserve">Cotejado con el documento soporte.</t>
  </si>
  <si>
    <t xml:space="preserve">Tipo y número del documento.</t>
  </si>
  <si>
    <t xml:space="preserve">E</t>
  </si>
  <si>
    <t xml:space="preserve">Confirmación o evidencia externa recibida.</t>
  </si>
  <si>
    <t xml:space="preserve">Referencia al PT-EEFF-25.</t>
  </si>
  <si>
    <t xml:space="preserve">X</t>
  </si>
  <si>
    <t xml:space="preserve">Observación presentada: pasa a la hoja de observaciones.</t>
  </si>
  <si>
    <t xml:space="preserve">N.º de la observación.</t>
  </si>
  <si>
    <t xml:space="preserve">?</t>
  </si>
  <si>
    <t xml:space="preserve">Diferencia pendiente de explicar.</t>
  </si>
  <si>
    <t xml:space="preserve">Se cierra con una explicación o pasa al PT-EEFF-28.</t>
  </si>
  <si>
    <t xml:space="preserve">Ñ</t>
  </si>
  <si>
    <t xml:space="preserve">Saldo por corregir: ajuste propuesto.</t>
  </si>
  <si>
    <t xml:space="preserve">N.º del ajuste en la hoja de ajustes (sección VI).</t>
  </si>
  <si>
    <t xml:space="preserve">N/A</t>
  </si>
  <si>
    <t xml:space="preserve">No aplica.</t>
  </si>
  <si>
    <t xml:space="preserve">Por qué no aplica.</t>
  </si>
  <si>
    <t xml:space="preserve">III. Modelo de cédula sumaria por rubro (en blanco)</t>
  </si>
  <si>
    <t xml:space="preserve">[Una cédula por rubro. El saldo según auditoría de un rubro de naturaleza débito es: saldo del ejercicio + débitos de ajustes y reclasificaciones − créditos. En los rubros de naturaleza crédito (pasivo, patrimonio, ingresos) se invierte: saldo + créditos − débitos. Las reclasificaciones cambian la cuenta pero no el total del estado (por ejemplo, de largo a corto plazo).]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</si>
  <si>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</si>
  <si>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</si>
  <si>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</si>
  <si>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</si>
  <si>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</si>
  <si>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</si>
  <si>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</si>
  <si>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</si>
  <si>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</si>
  <si>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Rubro</t>
  </si>
  <si>
    <t xml:space="preserve">[Escriba el nombre y el código del rubro]</t>
  </si>
  <si>
    <t xml:space="preserve">Índice de la cédula</t>
  </si>
  <si>
    <t xml:space="preserve">[Ej.: A]</t>
  </si>
  <si>
    <t xml:space="preserve">Fecha de cierre</t>
  </si>
  <si>
    <t xml:space="preserve">Alcance</t>
  </si>
  <si>
    <t xml:space="preserve">Qué cuentas comprende el rubro y qué se auditó (periodo, saldos, riesgos asociados del PT-EEFF-14, enfoque del PT-EEFF-16)
 </t>
  </si>
  <si>
    <t xml:space="preserve">Conclusiones por afirmación</t>
  </si>
  <si>
    <t xml:space="preserve">Afirmación</t>
  </si>
  <si>
    <t xml:space="preserve">¿Lograda? (Sí, No, Parcial)</t>
  </si>
  <si>
    <t xml:space="preserve">Papeles que la soportan</t>
  </si>
  <si>
    <t xml:space="preserve">Conclusión y comentarios</t>
  </si>
  <si>
    <t xml:space="preserve">Existencia y derechos y obligaciones</t>
  </si>
  <si>
    <t xml:space="preserve">Integridad</t>
  </si>
  <si>
    <t xml:space="preserve">Valoración y asignación</t>
  </si>
  <si>
    <t xml:space="preserve">Corte y exactitud</t>
  </si>
  <si>
    <t xml:space="preserve">Presentación y revelación</t>
  </si>
  <si>
    <t xml:space="preserve">Naturaleza de las cuentas de esta cédula</t>
  </si>
  <si>
    <t xml:space="preserve">Débito</t>
  </si>
  <si>
    <t xml:space="preserve">Saldos</t>
  </si>
  <si>
    <t xml:space="preserve">Código</t>
  </si>
  <si>
    <t xml:space="preserve">Nombre de la cuenta</t>
  </si>
  <si>
    <t xml:space="preserve">Saldo anterior</t>
  </si>
  <si>
    <t xml:space="preserve">Saldo del ejercicio</t>
  </si>
  <si>
    <t xml:space="preserve">Ref. ajuste</t>
  </si>
  <si>
    <t xml:space="preserve">Ajuste débito</t>
  </si>
  <si>
    <t xml:space="preserve">Ajuste crédito</t>
  </si>
  <si>
    <t xml:space="preserve">Ref. R</t>
  </si>
  <si>
    <t xml:space="preserve">Rec. D</t>
  </si>
  <si>
    <t xml:space="preserve">Rec. C</t>
  </si>
  <si>
    <t xml:space="preserve">Saldo según auditoría</t>
  </si>
  <si>
    <t xml:space="preserve">TOTAL DEL RUBRO</t>
  </si>
  <si>
    <t xml:space="preserve">Comprobaciones</t>
  </si>
  <si>
    <t xml:space="preserve">Comprobación</t>
  </si>
  <si>
    <t xml:space="preserve">Sí</t>
  </si>
  <si>
    <t xml:space="preserve">No</t>
  </si>
  <si>
    <t xml:space="preserve">Referencia</t>
  </si>
  <si>
    <t xml:space="preserve">El saldo anterior coincide con los estados financieros auditados del periodo anterior (marca T).</t>
  </si>
  <si>
    <t xml:space="preserve">El saldo del ejercicio coincide con el balance de prueba y con el libro mayor (marca C).</t>
  </si>
  <si>
    <t xml:space="preserve">Las sumas están verificadas (marca S).</t>
  </si>
  <si>
    <t xml:space="preserve">Cada ajuste y reclasificación está en la hoja de ajustes (sección VI) y esta suma sus débitos y créditos.</t>
  </si>
  <si>
    <t xml:space="preserve">El saldo según auditoría coincide con el rubro en los estados financieros ajustados.</t>
  </si>
  <si>
    <t xml:space="preserve">Cada observación (marca X) tiene número y está en la hoja de observaciones (sección VII).</t>
  </si>
  <si>
    <t xml:space="preserve">Los saldos y las conclusiones se trasladaron a la sumaria general de la clase.</t>
  </si>
  <si>
    <t xml:space="preserve">Elaboró</t>
  </si>
  <si>
    <t xml:space="preserve">Revisó</t>
  </si>
  <si>
    <t xml:space="preserve">Aprobó</t>
  </si>
  <si>
    <t xml:space="preserve">Nombre, rol y fecha:</t>
  </si>
  <si>
    <t xml:space="preserve">IV. Ejemplo diligenciado: cédula A, disponible</t>
  </si>
  <si>
    <t xml:space="preserve">Datos ilustrativos de una entidad ficticia. Sirve para ver cómo se llenan las columnas y cómo cuadran las sumas.</t>
  </si>
  <si>
    <t xml:space="preserve">Entidad</t>
  </si>
  <si>
    <t xml:space="preserve">Comercializadora Ejemplo S.A.S.</t>
  </si>
  <si>
    <t xml:space="preserve">11 Disponible (efectivo y equivalentes)</t>
  </si>
  <si>
    <t xml:space="preserve">A</t>
  </si>
  <si>
    <t xml:space="preserve">31 de diciembre de 20X1</t>
  </si>
  <si>
    <t xml:space="preserve">Elaboró y revisó</t>
  </si>
  <si>
    <t xml:space="preserve">Auditor asistente (fecha) y supervisor (fecha)</t>
  </si>
  <si>
    <t xml:space="preserve">Cuentas de caja y bancos en moneda nacional. Riesgo asociado: apropiación indebida de efectivo y partidas conciliatorias antiguas (riesgo 4 del PT-EEFF-14). Enfoque combinado: pruebas de controles de tesorería (PT-EEFF-21), arqueos sorpresivos, conciliaciones y confirmación bancaria.</t>
  </si>
  <si>
    <t xml:space="preserve">¿Lograda?</t>
  </si>
  <si>
    <t xml:space="preserve">A1, A3</t>
  </si>
  <si>
    <t xml:space="preserve">Arqueo sin novedad, salvo un faltante de caja de $120.000 (ajuste A-1). Saldo bancario confirmado.</t>
  </si>
  <si>
    <t xml:space="preserve">A2, A3</t>
  </si>
  <si>
    <t xml:space="preserve">Conciliación al cierre con una consignación en tránsito y notas bancarias no registradas (ajustes A-2 y A-3).</t>
  </si>
  <si>
    <t xml:space="preserve">A2</t>
  </si>
  <si>
    <t xml:space="preserve">No hay saldos en moneda extranjera.</t>
  </si>
  <si>
    <t xml:space="preserve">Parcial</t>
  </si>
  <si>
    <t xml:space="preserve">A4</t>
  </si>
  <si>
    <t xml:space="preserve">Se encontró una consignación del 30 de diciembre registrada el 3 de enero (A-2).</t>
  </si>
  <si>
    <t xml:space="preserve">A5</t>
  </si>
  <si>
    <t xml:space="preserve">Sin restricciones sobre el efectivo; clasificado como corriente.</t>
  </si>
  <si>
    <t xml:space="preserve">1105</t>
  </si>
  <si>
    <t xml:space="preserve">CAJA</t>
  </si>
  <si>
    <t xml:space="preserve">110505</t>
  </si>
  <si>
    <t xml:space="preserve">Caja general</t>
  </si>
  <si>
    <t xml:space="preserve">A-1</t>
  </si>
  <si>
    <t xml:space="preserve">110510</t>
  </si>
  <si>
    <t xml:space="preserve">Cajas menores</t>
  </si>
  <si>
    <t xml:space="preserve">1110</t>
  </si>
  <si>
    <t xml:space="preserve">BANCOS</t>
  </si>
  <si>
    <t xml:space="preserve">111005</t>
  </si>
  <si>
    <t xml:space="preserve">Moneda nacional</t>
  </si>
  <si>
    <t xml:space="preserve">A-2, A-3</t>
  </si>
  <si>
    <t xml:space="preserve">11</t>
  </si>
  <si>
    <t xml:space="preserve">TOTAL DISPONIBLE</t>
  </si>
  <si>
    <t xml:space="preserve">Marcas: saldos anteriores cotejados con los estados auditados (T); saldos del ejercicio cotejados con el balance de prueba (C); sumas verificadas (S).</t>
  </si>
  <si>
    <t xml:space="preserve">Verificación: 21.750.000 + 500.000 − 470.000 = 21.780.000. Los ajustes débito y crédito de esta cédula coinciden con las líneas del disponible en la hoja de ajustes.</t>
  </si>
  <si>
    <t xml:space="preserve">El saldo anterior coincide con los estados financieros auditados del periodo anterior (T).</t>
  </si>
  <si>
    <t xml:space="preserve">PT-EEFF-20</t>
  </si>
  <si>
    <t xml:space="preserve">El saldo del ejercicio coincide con el balance de prueba y el libro mayor (C).</t>
  </si>
  <si>
    <t xml:space="preserve">Balance de prueba al 31-12</t>
  </si>
  <si>
    <t xml:space="preserve">Las sumas están verificadas (S).</t>
  </si>
  <si>
    <t xml:space="preserve">Cédula</t>
  </si>
  <si>
    <t xml:space="preserve">Cada ajuste está en la hoja de ajustes y esta suma sus débitos y créditos.</t>
  </si>
  <si>
    <t xml:space="preserve">Sección VI</t>
  </si>
  <si>
    <t xml:space="preserve">El saldo según auditoría coincide con el rubro de los estados financieros ajustados.</t>
  </si>
  <si>
    <t xml:space="preserve">BG-1</t>
  </si>
  <si>
    <t xml:space="preserve">Las observaciones tienen número y están en la hoja de observaciones.</t>
  </si>
  <si>
    <t xml:space="preserve">Sección VII, obs. 1 y 2</t>
  </si>
  <si>
    <t xml:space="preserve">V. Sumaria general por clase (ejemplo: BG-1, activo)</t>
  </si>
  <si>
    <t xml:space="preserve">[La sumaria de clase resume las cédulas de rubro. Cada renglón se traslada de la sumaria del rubro; los totales se comparan con el estado de situación financiera. Con las sumarias BG-1, BG-2 y BG-3 se comprueba la ecuación contable, y con GP-1, GP-2 y GP-3 el resultado del ejercicio.]</t>
  </si>
  <si>
    <t xml:space="preserve">Clase</t>
  </si>
  <si>
    <t xml:space="preserve">1 Activo</t>
  </si>
  <si>
    <t xml:space="preserve">Céd.</t>
  </si>
  <si>
    <t xml:space="preserve">Obs. (N.º)</t>
  </si>
  <si>
    <t xml:space="preserve">Disponible</t>
  </si>
  <si>
    <t xml:space="preserve">1, 2</t>
  </si>
  <si>
    <t xml:space="preserve">12</t>
  </si>
  <si>
    <t xml:space="preserve">Inversiones</t>
  </si>
  <si>
    <t xml:space="preserve">B</t>
  </si>
  <si>
    <t xml:space="preserve">3</t>
  </si>
  <si>
    <t xml:space="preserve">13</t>
  </si>
  <si>
    <t xml:space="preserve">Deudores</t>
  </si>
  <si>
    <t xml:space="preserve">4</t>
  </si>
  <si>
    <t xml:space="preserve">14</t>
  </si>
  <si>
    <t xml:space="preserve">Inventarios</t>
  </si>
  <si>
    <t xml:space="preserve">5, 6</t>
  </si>
  <si>
    <t xml:space="preserve">15</t>
  </si>
  <si>
    <t xml:space="preserve">Propiedades, planta y equipo (neto)</t>
  </si>
  <si>
    <t xml:space="preserve">7</t>
  </si>
  <si>
    <t xml:space="preserve">17</t>
  </si>
  <si>
    <t xml:space="preserve">Diferidos</t>
  </si>
  <si>
    <t xml:space="preserve">G</t>
  </si>
  <si>
    <t xml:space="preserve">8</t>
  </si>
  <si>
    <t xml:space="preserve">1</t>
  </si>
  <si>
    <t xml:space="preserve">TOTAL ACTIVO</t>
  </si>
  <si>
    <t xml:space="preserve">Verificación: 194.650.000 + 3.800.000 − 11.770.000 = 186.680.000.</t>
  </si>
  <si>
    <t xml:space="preserve">Comprobación de la sumaria de clase</t>
  </si>
  <si>
    <t xml:space="preserve">Cada rubro coincide con su cédula (A, B, C…).</t>
  </si>
  <si>
    <t xml:space="preserve">El total coincide con el estado de situación financiera ajustado.</t>
  </si>
  <si>
    <t xml:space="preserve">BG-1 (activo) = BG-2 (pasivo) + BG-3 (patrimonio), incluido el resultado del ejercicio de GP-1 − GP-2 − GP-3.</t>
  </si>
  <si>
    <t xml:space="preserve">Los ajustes totales de las sumarias coinciden con la hoja de ajustes.</t>
  </si>
  <si>
    <t xml:space="preserve">Las conclusiones de las cédulas de rubro se resumen en el alcance y la conclusión de la clase.</t>
  </si>
  <si>
    <t xml:space="preserve">Alcance y conclusión de la clase</t>
  </si>
  <si>
    <t xml:space="preserve">Alcance: rubros que comprende. Conclusión: ¿los rubros se presentan razonablemente? Asuntos pendientes que pasan al PT-EEFF-28
 </t>
  </si>
  <si>
    <t xml:space="preserve">VI. Hoja de ajustes y reclasificaciones propuestos</t>
  </si>
  <si>
    <t xml:space="preserve">[Cada ajuste es un asiento completo con partida doble: sus débitos son iguales a sus créditos. Numérelos de forma consecutiva (A-1, A-2…) y las reclasificaciones con la letra R (R-1…). Las que la entidad acepte las contabiliza y se verifica el asiento. Las que no acepte no cambian el saldo de la entidad: pasan al resumen de diferencias (PT-EEFF-28) si superan el importe del resumen, y se declaran en la carta de manifestaciones (PT-EEFF-30).]</t>
  </si>
  <si>
    <t xml:space="preserve">N.º</t>
  </si>
  <si>
    <t xml:space="preserve">Cuenta</t>
  </si>
  <si>
    <t xml:space="preserve">Nombre</t>
  </si>
  <si>
    <t xml:space="preserve">Crédito</t>
  </si>
  <si>
    <t xml:space="preserve">Descripción y causa</t>
  </si>
  <si>
    <t xml:space="preserve">Papel de soporte</t>
  </si>
  <si>
    <t xml:space="preserve">539595</t>
  </si>
  <si>
    <t xml:space="preserve">Gastos diversos</t>
  </si>
  <si>
    <t xml:space="preserve">Faltante de caja encontrado en el arqueo del 28-12.</t>
  </si>
  <si>
    <t xml:space="preserve">A1</t>
  </si>
  <si>
    <t xml:space="preserve">A-2</t>
  </si>
  <si>
    <t xml:space="preserve">Bancos, moneda nacional</t>
  </si>
  <si>
    <t xml:space="preserve">Consignación del 30-12 registrada el 3 de enero.</t>
  </si>
  <si>
    <t xml:space="preserve">130505</t>
  </si>
  <si>
    <t xml:space="preserve">Clientes nacionales</t>
  </si>
  <si>
    <t xml:space="preserve">A-3</t>
  </si>
  <si>
    <t xml:space="preserve">530505</t>
  </si>
  <si>
    <t xml:space="preserve">Gastos bancarios</t>
  </si>
  <si>
    <t xml:space="preserve">Notas débito del banco no registradas.</t>
  </si>
  <si>
    <t xml:space="preserve">TOTAL (débitos = créditos)</t>
  </si>
  <si>
    <t xml:space="preserve">Diferencia (débitos − créditos; debe ser 0)</t>
  </si>
  <si>
    <t xml:space="preserve">Entidad: ¿acepta? (Sí o No)</t>
  </si>
  <si>
    <t xml:space="preserve">Fecha de contabilización</t>
  </si>
  <si>
    <t xml:space="preserve">Verificado por</t>
  </si>
  <si>
    <t xml:space="preserve">Si no acepta: valor y N.º en el PT-EEFF-28</t>
  </si>
  <si>
    <t xml:space="preserve">VII. Hoja de observaciones y plan de mejoramiento del rubro</t>
  </si>
  <si>
    <t xml:space="preserve">[Anote cada debilidad detectada en el rubro, con su causa, su efecto, el control que se recomienda y quién lo debe aplicar. Las significativas se trasladan al PT-EEFF-31 para comunicarlas a los encargados del gobierno. Esta hoja reemplaza la parte de plan de mejoramiento de la cédula del libro original: aquí es un papel de recomendaciones, sin carácter de opinión sobre el control interno.]</t>
  </si>
  <si>
    <t xml:space="preserve">Documentos de referencia y recursos</t>
  </si>
  <si>
    <t xml:space="preserve">[Ej.: A1, A2, A3, A4, A5 (1/2), A5 (2/2)]</t>
  </si>
  <si>
    <t xml:space="preserve">Recursos que necesita la entidad</t>
  </si>
  <si>
    <t xml:space="preserve">[Ej.: talento humano, software contable, equipos, documentos soporte]</t>
  </si>
  <si>
    <t xml:space="preserve">Debilidades y recomendaciones</t>
  </si>
  <si>
    <t xml:space="preserve">Debilidad (marca X)</t>
  </si>
  <si>
    <t xml:space="preserve">Causa</t>
  </si>
  <si>
    <t xml:space="preserve">Efecto</t>
  </si>
  <si>
    <t xml:space="preserve">Control por implementar</t>
  </si>
  <si>
    <t xml:space="preserve">Responsable</t>
  </si>
  <si>
    <t xml:space="preserve">Fecha de implementación</t>
  </si>
  <si>
    <t xml:space="preserve">No hay seguridad física en la caja general.</t>
  </si>
  <si>
    <t xml:space="preserve">Las cajas fuertes están en mal estado.</t>
  </si>
  <si>
    <t xml:space="preserve">Posible pérdida de dinero.</t>
  </si>
  <si>
    <t xml:space="preserve">Reparar o cambiar las cajas fuertes.</t>
  </si>
  <si>
    <t xml:space="preserve">Gerente financiero</t>
  </si>
  <si>
    <t xml:space="preserve">Inmediata</t>
  </si>
  <si>
    <t xml:space="preserve">2</t>
  </si>
  <si>
    <t xml:space="preserve">Se cambian cheques en caja sin autorización.</t>
  </si>
  <si>
    <t xml:space="preserve">Falta de supervisión del responsable.</t>
  </si>
  <si>
    <t xml:space="preserve">Pérdida si el cheque no tiene fondos.</t>
  </si>
  <si>
    <t xml:space="preserve">Manual de procedimientos; prohibir el canje sin autorización escrita.</t>
  </si>
  <si>
    <t xml:space="preserve">Tesorero</t>
  </si>
  <si>
    <t xml:space="preserve">Entidades pequeñas: concentre las recomendaciones en las debilidades que dan lugar a riesgos de fraude o a incorrecciones materiales.</t>
  </si>
  <si>
    <t xml:space="preserve">VIII. Índice de papeles de soporte del rubro</t>
  </si>
  <si>
    <t xml:space="preserve">[Liste todos los papeles que soportan la cédula. Sirve para que el supervisor revise que no falta ninguno y para el cierre del archivo (PT-EEFF-32).]</t>
  </si>
  <si>
    <t xml:space="preserve">Papel relacionado</t>
  </si>
  <si>
    <t xml:space="preserve">Fecha</t>
  </si>
  <si>
    <t xml:space="preserve">Estado</t>
  </si>
  <si>
    <t xml:space="preserve">Arqueo de caja general y cajas menores</t>
  </si>
  <si>
    <t xml:space="preserve">PT-EEFF-23</t>
  </si>
  <si>
    <t xml:space="preserve">[Nombre]</t>
  </si>
  <si>
    <t xml:space="preserve">[Fecha]</t>
  </si>
  <si>
    <t xml:space="preserve">Terminado</t>
  </si>
  <si>
    <t xml:space="preserve">Conciliaciones bancarias de todas las cuentas</t>
  </si>
  <si>
    <t xml:space="preserve">A3</t>
  </si>
  <si>
    <t xml:space="preserve">Confirmación bancaria</t>
  </si>
  <si>
    <t xml:space="preserve">PT-EEFF-25</t>
  </si>
  <si>
    <t xml:space="preserve">Prueba de corte de recaudos y pagos</t>
  </si>
  <si>
    <t xml:space="preserve">En revisión</t>
  </si>
  <si>
    <t xml:space="preserve">Revelaciones y restricciones del efectivo</t>
  </si>
  <si>
    <t xml:space="preserve">Notas a los estados</t>
  </si>
  <si>
    <t xml:space="preserve">Pendiente</t>
  </si>
  <si>
    <t xml:space="preserve">IX. Cómo se conectan las cédulas con los demás papeles</t>
  </si>
  <si>
    <t xml:space="preserve">Planeación: la sumaria se abre con los saldos del balance de prueba y se conecta con la matriz de riesgos (PT-EEFF-14) y el programa (PT-EEFF-17).</t>
  </si>
  <si>
    <t xml:space="preserve">Ejecución: cada prueba (PT-EEFF-21, 22, 23, 25 y 26) deja su resultado en un papel de soporte del rubro, y los ajustes pasan a la hoja de ajustes.</t>
  </si>
  <si>
    <t xml:space="preserve">Cierre: las incorrecciones no corregidas pasan al PT-EEFF-28; las debilidades, al PT-EEFF-31; y la lista de papeles, al PT-EEFF-32.</t>
  </si>
  <si>
    <t xml:space="preserve">Informe: los saldos finales de las sumarias deben coincidir con los estados financieros que se firman (PT-EEFF-33).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</si>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</sst>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1F2D3D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F6F8FC"/>
        <bgColor rgb="FFFFFFFF"/>
      </patternFill>
    </fill>
    <fill>
      <patternFill patternType="solid">
        <fgColor rgb="FFEAF1FE"/>
        <bgColor rgb="FFF6F8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3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2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84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21.7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 t="s">
        <v>7</v>
      </c>
      <c r="K8" s="10"/>
      <c r="L8" s="10"/>
      <c r="M8" s="10"/>
      <c r="N8" s="10"/>
      <c r="O8" s="10"/>
      <c r="P8" s="10"/>
      <c r="Q8" s="10"/>
      <c r="R8" s="10"/>
      <c r="S8" s="10" t="s">
        <v>8</v>
      </c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45" hidden="false" customHeight="true" outlineLevel="0" collapsed="false">
      <c r="A9" s="11" t="s">
        <v>9</v>
      </c>
      <c r="B9" s="11"/>
      <c r="C9" s="11"/>
      <c r="D9" s="11"/>
      <c r="E9" s="11"/>
      <c r="F9" s="11"/>
      <c r="G9" s="11"/>
      <c r="H9" s="11"/>
      <c r="I9" s="11"/>
      <c r="J9" s="11" t="s">
        <v>10</v>
      </c>
      <c r="K9" s="11"/>
      <c r="L9" s="11"/>
      <c r="M9" s="11"/>
      <c r="N9" s="11"/>
      <c r="O9" s="11"/>
      <c r="P9" s="11"/>
      <c r="Q9" s="11"/>
      <c r="R9" s="11"/>
      <c r="S9" s="11" t="s">
        <v>11</v>
      </c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45" hidden="false" customHeight="true" outlineLevel="0" collapsed="false">
      <c r="A10" s="12" t="s">
        <v>12</v>
      </c>
      <c r="B10" s="12"/>
      <c r="C10" s="12"/>
      <c r="D10" s="12"/>
      <c r="E10" s="12"/>
      <c r="F10" s="12"/>
      <c r="G10" s="12"/>
      <c r="H10" s="12"/>
      <c r="I10" s="12"/>
      <c r="J10" s="12" t="s">
        <v>13</v>
      </c>
      <c r="K10" s="12"/>
      <c r="L10" s="12"/>
      <c r="M10" s="12"/>
      <c r="N10" s="12"/>
      <c r="O10" s="12"/>
      <c r="P10" s="12"/>
      <c r="Q10" s="12"/>
      <c r="R10" s="12"/>
      <c r="S10" s="12" t="s">
        <v>14</v>
      </c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Format="false" ht="31.5" hidden="false" customHeight="true" outlineLevel="0" collapsed="false">
      <c r="A11" s="11" t="s">
        <v>15</v>
      </c>
      <c r="B11" s="11"/>
      <c r="C11" s="11"/>
      <c r="D11" s="11"/>
      <c r="E11" s="11"/>
      <c r="F11" s="11"/>
      <c r="G11" s="11"/>
      <c r="H11" s="11"/>
      <c r="I11" s="11"/>
      <c r="J11" s="11" t="s">
        <v>16</v>
      </c>
      <c r="K11" s="11"/>
      <c r="L11" s="11"/>
      <c r="M11" s="11"/>
      <c r="N11" s="11"/>
      <c r="O11" s="11"/>
      <c r="P11" s="11"/>
      <c r="Q11" s="11"/>
      <c r="R11" s="11"/>
      <c r="S11" s="11" t="s">
        <v>17</v>
      </c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31.5" hidden="false" customHeight="true" outlineLevel="0" collapsed="false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 t="s">
        <v>19</v>
      </c>
      <c r="K12" s="12"/>
      <c r="L12" s="12"/>
      <c r="M12" s="12"/>
      <c r="N12" s="12"/>
      <c r="O12" s="12"/>
      <c r="P12" s="12"/>
      <c r="Q12" s="12"/>
      <c r="R12" s="12"/>
      <c r="S12" s="12" t="s">
        <v>20</v>
      </c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Format="false" ht="31.5" hidden="false" customHeight="true" outlineLevel="0" collapsed="false">
      <c r="A13" s="11" t="s">
        <v>21</v>
      </c>
      <c r="B13" s="11"/>
      <c r="C13" s="11"/>
      <c r="D13" s="11"/>
      <c r="E13" s="11"/>
      <c r="F13" s="11"/>
      <c r="G13" s="11"/>
      <c r="H13" s="11"/>
      <c r="I13" s="11"/>
      <c r="J13" s="11" t="s">
        <v>22</v>
      </c>
      <c r="K13" s="11"/>
      <c r="L13" s="11"/>
      <c r="M13" s="11"/>
      <c r="N13" s="11"/>
      <c r="O13" s="11"/>
      <c r="P13" s="11"/>
      <c r="Q13" s="11"/>
      <c r="R13" s="11"/>
      <c r="S13" s="11" t="s">
        <v>23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5" customFormat="false" ht="21.75" hidden="false" customHeight="true" outlineLevel="0" collapsed="false">
      <c r="A15" s="9" t="s">
        <v>24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</row>
    <row r="16" customFormat="false" ht="30" hidden="false" customHeight="true" outlineLevel="0" collapsed="false">
      <c r="A16" s="13" t="s">
        <v>25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customFormat="false" ht="19.5" hidden="false" customHeight="true" outlineLevel="0" collapsed="false">
      <c r="A17" s="10" t="s">
        <v>26</v>
      </c>
      <c r="B17" s="10"/>
      <c r="C17" s="10"/>
      <c r="D17" s="10"/>
      <c r="E17" s="10" t="s">
        <v>27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 t="s">
        <v>28</v>
      </c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customFormat="false" ht="19.5" hidden="false" customHeight="true" outlineLevel="0" collapsed="false">
      <c r="A18" s="11" t="s">
        <v>29</v>
      </c>
      <c r="B18" s="11"/>
      <c r="C18" s="11"/>
      <c r="D18" s="11"/>
      <c r="E18" s="11" t="s">
        <v>30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31</v>
      </c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customFormat="false" ht="19.5" hidden="false" customHeight="true" outlineLevel="0" collapsed="false">
      <c r="A19" s="12" t="s">
        <v>32</v>
      </c>
      <c r="B19" s="12"/>
      <c r="C19" s="12"/>
      <c r="D19" s="12"/>
      <c r="E19" s="12" t="s">
        <v>33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 t="s">
        <v>34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</row>
    <row r="20" customFormat="false" ht="19.5" hidden="false" customHeight="true" outlineLevel="0" collapsed="false">
      <c r="A20" s="11" t="s">
        <v>35</v>
      </c>
      <c r="B20" s="11"/>
      <c r="C20" s="11"/>
      <c r="D20" s="11"/>
      <c r="E20" s="11" t="s">
        <v>36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 t="s">
        <v>37</v>
      </c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customFormat="false" ht="19.5" hidden="false" customHeight="true" outlineLevel="0" collapsed="false">
      <c r="A21" s="12" t="s">
        <v>38</v>
      </c>
      <c r="B21" s="12"/>
      <c r="C21" s="12"/>
      <c r="D21" s="12"/>
      <c r="E21" s="12" t="s">
        <v>39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 t="s">
        <v>40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</row>
    <row r="22" customFormat="false" ht="19.5" hidden="false" customHeight="true" outlineLevel="0" collapsed="false">
      <c r="A22" s="11" t="s">
        <v>41</v>
      </c>
      <c r="B22" s="11"/>
      <c r="C22" s="11"/>
      <c r="D22" s="11"/>
      <c r="E22" s="11" t="s">
        <v>42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 t="s">
        <v>43</v>
      </c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customFormat="false" ht="19.5" hidden="false" customHeight="true" outlineLevel="0" collapsed="false">
      <c r="A23" s="12" t="s">
        <v>44</v>
      </c>
      <c r="B23" s="12"/>
      <c r="C23" s="12"/>
      <c r="D23" s="12"/>
      <c r="E23" s="12" t="s">
        <v>45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 t="s">
        <v>46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</row>
    <row r="24" customFormat="false" ht="19.5" hidden="false" customHeight="true" outlineLevel="0" collapsed="false">
      <c r="A24" s="11" t="s">
        <v>47</v>
      </c>
      <c r="B24" s="11"/>
      <c r="C24" s="11"/>
      <c r="D24" s="11"/>
      <c r="E24" s="11" t="s">
        <v>48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 t="s">
        <v>49</v>
      </c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customFormat="false" ht="19.5" hidden="false" customHeight="true" outlineLevel="0" collapsed="false">
      <c r="A25" s="12" t="s">
        <v>50</v>
      </c>
      <c r="B25" s="12"/>
      <c r="C25" s="12"/>
      <c r="D25" s="12"/>
      <c r="E25" s="12" t="s">
        <v>51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 t="s">
        <v>52</v>
      </c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customFormat="false" ht="19.5" hidden="false" customHeight="true" outlineLevel="0" collapsed="false">
      <c r="A26" s="11" t="s">
        <v>53</v>
      </c>
      <c r="B26" s="11"/>
      <c r="C26" s="11"/>
      <c r="D26" s="11"/>
      <c r="E26" s="11" t="s">
        <v>54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 t="s">
        <v>55</v>
      </c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8" customFormat="false" ht="16.5" hidden="false" customHeight="true" outlineLevel="0" collapsed="false">
      <c r="A28" s="13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</row>
    <row r="29" customFormat="false" ht="43.5" hidden="false" customHeight="true" outlineLevel="0" collapsed="false">
      <c r="A29" s="8" t="s">
        <v>57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customFormat="false" ht="19.5" hidden="false" customHeight="true" outlineLevel="0" collapsed="false">
      <c r="A30" s="14" t="s">
        <v>58</v>
      </c>
      <c r="B30" s="14"/>
      <c r="C30" s="14"/>
      <c r="D30" s="14"/>
      <c r="E30" s="14"/>
      <c r="F30" s="14"/>
      <c r="G30" s="14"/>
      <c r="H30" s="14"/>
      <c r="I30" s="14"/>
      <c r="J30" s="14"/>
      <c r="K30" s="15" t="s">
        <v>59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customFormat="false" ht="19.5" hidden="false" customHeight="true" outlineLevel="0" collapsed="false">
      <c r="A31" s="14" t="s">
        <v>60</v>
      </c>
      <c r="B31" s="14"/>
      <c r="C31" s="14"/>
      <c r="D31" s="14"/>
      <c r="E31" s="14"/>
      <c r="F31" s="14"/>
      <c r="G31" s="14"/>
      <c r="H31" s="14"/>
      <c r="I31" s="14"/>
      <c r="J31" s="14"/>
      <c r="K31" s="15" t="s">
        <v>61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customFormat="false" ht="19.5" hidden="false" customHeight="true" outlineLevel="0" collapsed="false">
      <c r="A32" s="14" t="s">
        <v>62</v>
      </c>
      <c r="B32" s="14"/>
      <c r="C32" s="14"/>
      <c r="D32" s="14"/>
      <c r="E32" s="14"/>
      <c r="F32" s="14"/>
      <c r="G32" s="14"/>
      <c r="H32" s="14"/>
      <c r="I32" s="14"/>
      <c r="J32" s="14"/>
      <c r="K32" s="15" t="s">
        <v>63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customFormat="false" ht="19.5" hidden="false" customHeight="true" outlineLevel="0" collapsed="false">
      <c r="A33" s="14" t="s">
        <v>64</v>
      </c>
      <c r="B33" s="14"/>
      <c r="C33" s="14"/>
      <c r="D33" s="14"/>
      <c r="E33" s="14"/>
      <c r="F33" s="14"/>
      <c r="G33" s="14"/>
      <c r="H33" s="14"/>
      <c r="I33" s="14"/>
      <c r="J33" s="14"/>
      <c r="K33" s="15" t="s">
        <v>65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customFormat="false" ht="19.5" hidden="false" customHeight="true" outlineLevel="0" collapsed="false">
      <c r="A34" s="14" t="s">
        <v>66</v>
      </c>
      <c r="B34" s="14"/>
      <c r="C34" s="14"/>
      <c r="D34" s="14"/>
      <c r="E34" s="14"/>
      <c r="F34" s="14"/>
      <c r="G34" s="14"/>
      <c r="H34" s="14"/>
      <c r="I34" s="14"/>
      <c r="J34" s="14"/>
      <c r="K34" s="15" t="s">
        <v>65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customFormat="false" ht="19.5" hidden="false" customHeight="true" outlineLevel="0" collapsed="false">
      <c r="A35" s="14" t="s">
        <v>67</v>
      </c>
      <c r="B35" s="14"/>
      <c r="C35" s="14"/>
      <c r="D35" s="14"/>
      <c r="E35" s="14"/>
      <c r="F35" s="14"/>
      <c r="G35" s="14"/>
      <c r="H35" s="14"/>
      <c r="I35" s="14"/>
      <c r="J35" s="14"/>
      <c r="K35" s="15" t="s">
        <v>68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customFormat="false" ht="19.5" hidden="false" customHeight="true" outlineLevel="0" collapsed="false">
      <c r="A36" s="14" t="s">
        <v>69</v>
      </c>
      <c r="B36" s="14"/>
      <c r="C36" s="14"/>
      <c r="D36" s="14"/>
      <c r="E36" s="14"/>
      <c r="F36" s="14"/>
      <c r="G36" s="14"/>
      <c r="H36" s="14"/>
      <c r="I36" s="14"/>
      <c r="J36" s="14"/>
      <c r="K36" s="15" t="s">
        <v>70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customFormat="false" ht="19.5" hidden="false" customHeight="true" outlineLevel="0" collapsed="false">
      <c r="A37" s="14" t="s">
        <v>71</v>
      </c>
      <c r="B37" s="14"/>
      <c r="C37" s="14"/>
      <c r="D37" s="14"/>
      <c r="E37" s="14"/>
      <c r="F37" s="14"/>
      <c r="G37" s="14"/>
      <c r="H37" s="14"/>
      <c r="I37" s="14"/>
      <c r="J37" s="14"/>
      <c r="K37" s="15" t="s">
        <v>65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9" customFormat="false" ht="21.75" hidden="false" customHeight="true" outlineLevel="0" collapsed="false">
      <c r="A39" s="9" t="s">
        <v>72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customFormat="false" ht="51" hidden="false" customHeight="true" outlineLevel="0" collapsed="false">
      <c r="A40" s="16" t="s">
        <v>73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2" customFormat="false" ht="21.75" hidden="false" customHeight="true" outlineLevel="0" collapsed="false">
      <c r="A42" s="9" t="s">
        <v>74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</row>
    <row r="43" customFormat="false" ht="31.5" hidden="false" customHeight="true" outlineLevel="0" collapsed="false">
      <c r="A43" s="10" t="s">
        <v>75</v>
      </c>
      <c r="B43" s="10"/>
      <c r="C43" s="10"/>
      <c r="D43" s="10"/>
      <c r="E43" s="10"/>
      <c r="F43" s="10"/>
      <c r="G43" s="10"/>
      <c r="H43" s="10"/>
      <c r="I43" s="10"/>
      <c r="J43" s="10" t="s">
        <v>76</v>
      </c>
      <c r="K43" s="10"/>
      <c r="L43" s="10"/>
      <c r="M43" s="10"/>
      <c r="N43" s="10" t="s">
        <v>77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 t="s">
        <v>78</v>
      </c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</row>
    <row r="44" customFormat="false" ht="19.5" hidden="false" customHeight="true" outlineLevel="0" collapsed="false">
      <c r="A44" s="11" t="s">
        <v>79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customFormat="false" ht="19.5" hidden="false" customHeight="true" outlineLevel="0" collapsed="false">
      <c r="A45" s="12" t="s">
        <v>80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customFormat="false" ht="19.5" hidden="false" customHeight="true" outlineLevel="0" collapsed="false">
      <c r="A46" s="11" t="s">
        <v>81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customFormat="false" ht="19.5" hidden="false" customHeight="true" outlineLevel="0" collapsed="false">
      <c r="A47" s="12" t="s">
        <v>82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</row>
    <row r="48" customFormat="false" ht="19.5" hidden="false" customHeight="true" outlineLevel="0" collapsed="false">
      <c r="A48" s="11" t="s">
        <v>83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50" customFormat="false" ht="30" hidden="false" customHeight="true" outlineLevel="0" collapsed="false">
      <c r="A50" s="10" t="s">
        <v>84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customFormat="false" ht="19.5" hidden="false" customHeight="true" outlineLevel="0" collapsed="false">
      <c r="A51" s="17" t="s">
        <v>85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</row>
    <row r="53" customFormat="false" ht="21.75" hidden="false" customHeight="true" outlineLevel="0" collapsed="false">
      <c r="A53" s="9" t="s">
        <v>86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</row>
    <row r="54" customFormat="false" ht="31.5" hidden="false" customHeight="true" outlineLevel="0" collapsed="false">
      <c r="A54" s="10" t="s">
        <v>87</v>
      </c>
      <c r="B54" s="10"/>
      <c r="C54" s="10"/>
      <c r="D54" s="10" t="s">
        <v>88</v>
      </c>
      <c r="E54" s="10"/>
      <c r="F54" s="10"/>
      <c r="G54" s="10"/>
      <c r="H54" s="10"/>
      <c r="I54" s="10"/>
      <c r="J54" s="10"/>
      <c r="K54" s="10" t="s">
        <v>89</v>
      </c>
      <c r="L54" s="10"/>
      <c r="M54" s="10"/>
      <c r="N54" s="10"/>
      <c r="O54" s="10" t="s">
        <v>90</v>
      </c>
      <c r="P54" s="10"/>
      <c r="Q54" s="10"/>
      <c r="R54" s="10"/>
      <c r="S54" s="10" t="s">
        <v>91</v>
      </c>
      <c r="T54" s="10"/>
      <c r="U54" s="10" t="s">
        <v>92</v>
      </c>
      <c r="V54" s="10"/>
      <c r="W54" s="10"/>
      <c r="X54" s="10" t="s">
        <v>93</v>
      </c>
      <c r="Y54" s="10"/>
      <c r="Z54" s="10"/>
      <c r="AA54" s="10" t="s">
        <v>94</v>
      </c>
      <c r="AB54" s="10"/>
      <c r="AC54" s="10" t="s">
        <v>95</v>
      </c>
      <c r="AD54" s="10"/>
      <c r="AE54" s="10" t="s">
        <v>96</v>
      </c>
      <c r="AF54" s="10"/>
      <c r="AG54" s="10" t="s">
        <v>97</v>
      </c>
      <c r="AH54" s="10"/>
      <c r="AI54" s="10"/>
      <c r="AJ54" s="10"/>
    </row>
    <row r="55" customFormat="false" ht="19.5" hidden="false" customHeight="true" outlineLevel="0" collapsed="false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8"/>
      <c r="M55" s="18"/>
      <c r="N55" s="18"/>
      <c r="O55" s="18"/>
      <c r="P55" s="18"/>
      <c r="Q55" s="18"/>
      <c r="R55" s="18"/>
      <c r="S55" s="17"/>
      <c r="T55" s="17"/>
      <c r="U55" s="18"/>
      <c r="V55" s="18"/>
      <c r="W55" s="18"/>
      <c r="X55" s="18"/>
      <c r="Y55" s="18"/>
      <c r="Z55" s="18"/>
      <c r="AA55" s="17"/>
      <c r="AB55" s="17"/>
      <c r="AC55" s="18"/>
      <c r="AD55" s="18"/>
      <c r="AE55" s="18"/>
      <c r="AF55" s="18"/>
      <c r="AG55" s="19" t="str">
        <f aca="false">IF(ISNUMBER(O55),O55+IF($A$51="Crédito",-1,1)*(N(U55)-N(X55)+N(AC55)-N(AE55)),"")</f>
        <v/>
      </c>
      <c r="AH55" s="19"/>
      <c r="AI55" s="19"/>
      <c r="AJ55" s="19"/>
    </row>
    <row r="56" customFormat="false" ht="19.5" hidden="false" customHeight="true" outlineLevel="0" collapsed="false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1"/>
      <c r="L56" s="21"/>
      <c r="M56" s="21"/>
      <c r="N56" s="21"/>
      <c r="O56" s="21"/>
      <c r="P56" s="21"/>
      <c r="Q56" s="21"/>
      <c r="R56" s="21"/>
      <c r="S56" s="20"/>
      <c r="T56" s="20"/>
      <c r="U56" s="21"/>
      <c r="V56" s="21"/>
      <c r="W56" s="21"/>
      <c r="X56" s="21"/>
      <c r="Y56" s="21"/>
      <c r="Z56" s="21"/>
      <c r="AA56" s="20"/>
      <c r="AB56" s="20"/>
      <c r="AC56" s="21"/>
      <c r="AD56" s="21"/>
      <c r="AE56" s="21"/>
      <c r="AF56" s="21"/>
      <c r="AG56" s="22" t="str">
        <f aca="false">IF(ISNUMBER(O56),O56+IF($A$51="Crédito",-1,1)*(N(U56)-N(X56)+N(AC56)-N(AE56)),"")</f>
        <v/>
      </c>
      <c r="AH56" s="22"/>
      <c r="AI56" s="22"/>
      <c r="AJ56" s="22"/>
    </row>
    <row r="57" customFormat="false" ht="19.5" hidden="false" customHeight="true" outlineLevel="0" collapsed="false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8"/>
      <c r="L57" s="18"/>
      <c r="M57" s="18"/>
      <c r="N57" s="18"/>
      <c r="O57" s="18"/>
      <c r="P57" s="18"/>
      <c r="Q57" s="18"/>
      <c r="R57" s="18"/>
      <c r="S57" s="17"/>
      <c r="T57" s="17"/>
      <c r="U57" s="18"/>
      <c r="V57" s="18"/>
      <c r="W57" s="18"/>
      <c r="X57" s="18"/>
      <c r="Y57" s="18"/>
      <c r="Z57" s="18"/>
      <c r="AA57" s="17"/>
      <c r="AB57" s="17"/>
      <c r="AC57" s="18"/>
      <c r="AD57" s="18"/>
      <c r="AE57" s="18"/>
      <c r="AF57" s="18"/>
      <c r="AG57" s="19" t="str">
        <f aca="false">IF(ISNUMBER(O57),O57+IF($A$51="Crédito",-1,1)*(N(U57)-N(X57)+N(AC57)-N(AE57)),"")</f>
        <v/>
      </c>
      <c r="AH57" s="19"/>
      <c r="AI57" s="19"/>
      <c r="AJ57" s="19"/>
    </row>
    <row r="58" customFormat="false" ht="19.5" hidden="false" customHeight="true" outlineLevel="0" collapsed="false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1"/>
      <c r="L58" s="21"/>
      <c r="M58" s="21"/>
      <c r="N58" s="21"/>
      <c r="O58" s="21"/>
      <c r="P58" s="21"/>
      <c r="Q58" s="21"/>
      <c r="R58" s="21"/>
      <c r="S58" s="20"/>
      <c r="T58" s="20"/>
      <c r="U58" s="21"/>
      <c r="V58" s="21"/>
      <c r="W58" s="21"/>
      <c r="X58" s="21"/>
      <c r="Y58" s="21"/>
      <c r="Z58" s="21"/>
      <c r="AA58" s="20"/>
      <c r="AB58" s="20"/>
      <c r="AC58" s="21"/>
      <c r="AD58" s="21"/>
      <c r="AE58" s="21"/>
      <c r="AF58" s="21"/>
      <c r="AG58" s="22" t="str">
        <f aca="false">IF(ISNUMBER(O58),O58+IF($A$51="Crédito",-1,1)*(N(U58)-N(X58)+N(AC58)-N(AE58)),"")</f>
        <v/>
      </c>
      <c r="AH58" s="22"/>
      <c r="AI58" s="22"/>
      <c r="AJ58" s="22"/>
    </row>
    <row r="59" customFormat="false" ht="19.5" hidden="false" customHeight="true" outlineLevel="0" collapsed="false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8"/>
      <c r="L59" s="18"/>
      <c r="M59" s="18"/>
      <c r="N59" s="18"/>
      <c r="O59" s="18"/>
      <c r="P59" s="18"/>
      <c r="Q59" s="18"/>
      <c r="R59" s="18"/>
      <c r="S59" s="17"/>
      <c r="T59" s="17"/>
      <c r="U59" s="18"/>
      <c r="V59" s="18"/>
      <c r="W59" s="18"/>
      <c r="X59" s="18"/>
      <c r="Y59" s="18"/>
      <c r="Z59" s="18"/>
      <c r="AA59" s="17"/>
      <c r="AB59" s="17"/>
      <c r="AC59" s="18"/>
      <c r="AD59" s="18"/>
      <c r="AE59" s="18"/>
      <c r="AF59" s="18"/>
      <c r="AG59" s="19" t="str">
        <f aca="false">IF(ISNUMBER(O59),O59+IF($A$51="Crédito",-1,1)*(N(U59)-N(X59)+N(AC59)-N(AE59)),"")</f>
        <v/>
      </c>
      <c r="AH59" s="19"/>
      <c r="AI59" s="19"/>
      <c r="AJ59" s="19"/>
    </row>
    <row r="60" customFormat="false" ht="19.5" hidden="false" customHeight="true" outlineLevel="0" collapsed="false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1"/>
      <c r="L60" s="21"/>
      <c r="M60" s="21"/>
      <c r="N60" s="21"/>
      <c r="O60" s="21"/>
      <c r="P60" s="21"/>
      <c r="Q60" s="21"/>
      <c r="R60" s="21"/>
      <c r="S60" s="20"/>
      <c r="T60" s="20"/>
      <c r="U60" s="21"/>
      <c r="V60" s="21"/>
      <c r="W60" s="21"/>
      <c r="X60" s="21"/>
      <c r="Y60" s="21"/>
      <c r="Z60" s="21"/>
      <c r="AA60" s="20"/>
      <c r="AB60" s="20"/>
      <c r="AC60" s="21"/>
      <c r="AD60" s="21"/>
      <c r="AE60" s="21"/>
      <c r="AF60" s="21"/>
      <c r="AG60" s="22" t="str">
        <f aca="false">IF(ISNUMBER(O60),O60+IF($A$51="Crédito",-1,1)*(N(U60)-N(X60)+N(AC60)-N(AE60)),"")</f>
        <v/>
      </c>
      <c r="AH60" s="22"/>
      <c r="AI60" s="22"/>
      <c r="AJ60" s="22"/>
    </row>
    <row r="61" customFormat="false" ht="19.5" hidden="false" customHeight="true" outlineLevel="0" collapsed="false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8"/>
      <c r="L61" s="18"/>
      <c r="M61" s="18"/>
      <c r="N61" s="18"/>
      <c r="O61" s="18"/>
      <c r="P61" s="18"/>
      <c r="Q61" s="18"/>
      <c r="R61" s="18"/>
      <c r="S61" s="17"/>
      <c r="T61" s="17"/>
      <c r="U61" s="18"/>
      <c r="V61" s="18"/>
      <c r="W61" s="18"/>
      <c r="X61" s="18"/>
      <c r="Y61" s="18"/>
      <c r="Z61" s="18"/>
      <c r="AA61" s="17"/>
      <c r="AB61" s="17"/>
      <c r="AC61" s="18"/>
      <c r="AD61" s="18"/>
      <c r="AE61" s="18"/>
      <c r="AF61" s="18"/>
      <c r="AG61" s="19" t="str">
        <f aca="false">IF(ISNUMBER(O61),O61+IF($A$51="Crédito",-1,1)*(N(U61)-N(X61)+N(AC61)-N(AE61)),"")</f>
        <v/>
      </c>
      <c r="AH61" s="19"/>
      <c r="AI61" s="19"/>
      <c r="AJ61" s="19"/>
    </row>
    <row r="62" customFormat="false" ht="19.5" hidden="false" customHeight="true" outlineLevel="0" collapsed="false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1"/>
      <c r="L62" s="21"/>
      <c r="M62" s="21"/>
      <c r="N62" s="21"/>
      <c r="O62" s="21"/>
      <c r="P62" s="21"/>
      <c r="Q62" s="21"/>
      <c r="R62" s="21"/>
      <c r="S62" s="20"/>
      <c r="T62" s="20"/>
      <c r="U62" s="21"/>
      <c r="V62" s="21"/>
      <c r="W62" s="21"/>
      <c r="X62" s="21"/>
      <c r="Y62" s="21"/>
      <c r="Z62" s="21"/>
      <c r="AA62" s="20"/>
      <c r="AB62" s="20"/>
      <c r="AC62" s="21"/>
      <c r="AD62" s="21"/>
      <c r="AE62" s="21"/>
      <c r="AF62" s="21"/>
      <c r="AG62" s="22" t="str">
        <f aca="false">IF(ISNUMBER(O62),O62+IF($A$51="Crédito",-1,1)*(N(U62)-N(X62)+N(AC62)-N(AE62)),"")</f>
        <v/>
      </c>
      <c r="AH62" s="22"/>
      <c r="AI62" s="22"/>
      <c r="AJ62" s="22"/>
    </row>
    <row r="63" customFormat="false" ht="19.5" hidden="false" customHeight="true" outlineLevel="0" collapsed="false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8"/>
      <c r="L63" s="18"/>
      <c r="M63" s="18"/>
      <c r="N63" s="18"/>
      <c r="O63" s="18"/>
      <c r="P63" s="18"/>
      <c r="Q63" s="18"/>
      <c r="R63" s="18"/>
      <c r="S63" s="17"/>
      <c r="T63" s="17"/>
      <c r="U63" s="18"/>
      <c r="V63" s="18"/>
      <c r="W63" s="18"/>
      <c r="X63" s="18"/>
      <c r="Y63" s="18"/>
      <c r="Z63" s="18"/>
      <c r="AA63" s="17"/>
      <c r="AB63" s="17"/>
      <c r="AC63" s="18"/>
      <c r="AD63" s="18"/>
      <c r="AE63" s="18"/>
      <c r="AF63" s="18"/>
      <c r="AG63" s="19" t="str">
        <f aca="false">IF(ISNUMBER(O63),O63+IF($A$51="Crédito",-1,1)*(N(U63)-N(X63)+N(AC63)-N(AE63)),"")</f>
        <v/>
      </c>
      <c r="AH63" s="19"/>
      <c r="AI63" s="19"/>
      <c r="AJ63" s="19"/>
    </row>
    <row r="64" customFormat="false" ht="19.5" hidden="false" customHeight="true" outlineLevel="0" collapsed="false">
      <c r="A64" s="12"/>
      <c r="B64" s="12"/>
      <c r="C64" s="12"/>
      <c r="D64" s="12" t="s">
        <v>98</v>
      </c>
      <c r="E64" s="12"/>
      <c r="F64" s="12"/>
      <c r="G64" s="12"/>
      <c r="H64" s="12"/>
      <c r="I64" s="12"/>
      <c r="J64" s="12"/>
      <c r="K64" s="23" t="n">
        <f aca="false">SUM(K55:K63)</f>
        <v>0</v>
      </c>
      <c r="L64" s="23"/>
      <c r="M64" s="23"/>
      <c r="N64" s="23"/>
      <c r="O64" s="23" t="n">
        <f aca="false">SUM(O55:O63)</f>
        <v>0</v>
      </c>
      <c r="P64" s="23"/>
      <c r="Q64" s="23"/>
      <c r="R64" s="23"/>
      <c r="S64" s="12"/>
      <c r="T64" s="12"/>
      <c r="U64" s="23" t="n">
        <f aca="false">SUM(U55:U63)</f>
        <v>0</v>
      </c>
      <c r="V64" s="23"/>
      <c r="W64" s="23"/>
      <c r="X64" s="23" t="n">
        <f aca="false">SUM(X55:X63)</f>
        <v>0</v>
      </c>
      <c r="Y64" s="23"/>
      <c r="Z64" s="23"/>
      <c r="AA64" s="12"/>
      <c r="AB64" s="12"/>
      <c r="AC64" s="23" t="n">
        <f aca="false">SUM(AC55:AC63)</f>
        <v>0</v>
      </c>
      <c r="AD64" s="23"/>
      <c r="AE64" s="23" t="n">
        <f aca="false">SUM(AE55:AE63)</f>
        <v>0</v>
      </c>
      <c r="AF64" s="23"/>
      <c r="AG64" s="23" t="n">
        <f aca="false">SUM(AG55:AG63)</f>
        <v>0</v>
      </c>
      <c r="AH64" s="23"/>
      <c r="AI64" s="23"/>
      <c r="AJ64" s="23"/>
    </row>
    <row r="66" customFormat="false" ht="21.75" hidden="false" customHeight="true" outlineLevel="0" collapsed="false">
      <c r="A66" s="9" t="s">
        <v>99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customFormat="false" ht="19.5" hidden="false" customHeight="true" outlineLevel="0" collapsed="false">
      <c r="A67" s="10" t="s">
        <v>100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 t="s">
        <v>101</v>
      </c>
      <c r="Z67" s="10"/>
      <c r="AA67" s="10"/>
      <c r="AB67" s="10" t="s">
        <v>102</v>
      </c>
      <c r="AC67" s="10"/>
      <c r="AD67" s="10"/>
      <c r="AE67" s="10" t="s">
        <v>103</v>
      </c>
      <c r="AF67" s="10"/>
      <c r="AG67" s="10"/>
      <c r="AH67" s="10"/>
      <c r="AI67" s="10"/>
      <c r="AJ67" s="10"/>
    </row>
    <row r="68" customFormat="false" ht="19.5" hidden="false" customHeight="true" outlineLevel="0" collapsed="false">
      <c r="A68" s="11" t="s">
        <v>104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customFormat="false" ht="19.5" hidden="false" customHeight="true" outlineLevel="0" collapsed="false">
      <c r="A69" s="12" t="s">
        <v>105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customFormat="false" ht="19.5" hidden="false" customHeight="true" outlineLevel="0" collapsed="false">
      <c r="A70" s="11" t="s">
        <v>106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customFormat="false" ht="31.5" hidden="false" customHeight="true" outlineLevel="0" collapsed="false">
      <c r="A71" s="12" t="s">
        <v>107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</row>
    <row r="72" customFormat="false" ht="19.5" hidden="false" customHeight="true" outlineLevel="0" collapsed="false">
      <c r="A72" s="11" t="s">
        <v>108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customFormat="false" ht="19.5" hidden="false" customHeight="true" outlineLevel="0" collapsed="false">
      <c r="A73" s="12" t="s">
        <v>109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</row>
    <row r="74" customFormat="false" ht="19.5" hidden="false" customHeight="true" outlineLevel="0" collapsed="false">
      <c r="A74" s="11" t="s">
        <v>110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6" customFormat="false" ht="19.5" hidden="false" customHeight="true" outlineLevel="0" collapsed="false">
      <c r="A76" s="10" t="s">
        <v>111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 t="s">
        <v>112</v>
      </c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 t="s">
        <v>113</v>
      </c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customFormat="false" ht="19.5" hidden="false" customHeight="true" outlineLevel="0" collapsed="false">
      <c r="A77" s="11" t="s">
        <v>114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 t="s">
        <v>114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 t="s">
        <v>114</v>
      </c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9" customFormat="false" ht="16.5" hidden="false" customHeight="true" outlineLevel="0" collapsed="false">
      <c r="A79" s="13" t="s">
        <v>115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</row>
    <row r="80" customFormat="false" ht="16.5" hidden="false" customHeight="true" outlineLevel="0" collapsed="false">
      <c r="A80" s="13" t="s">
        <v>116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</row>
    <row r="81" customFormat="false" ht="19.5" hidden="false" customHeight="true" outlineLevel="0" collapsed="false">
      <c r="A81" s="14" t="s">
        <v>117</v>
      </c>
      <c r="B81" s="14"/>
      <c r="C81" s="14"/>
      <c r="D81" s="14"/>
      <c r="E81" s="14"/>
      <c r="F81" s="14"/>
      <c r="G81" s="14"/>
      <c r="H81" s="14"/>
      <c r="I81" s="14"/>
      <c r="J81" s="14"/>
      <c r="K81" s="11" t="s">
        <v>118</v>
      </c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customFormat="false" ht="19.5" hidden="false" customHeight="true" outlineLevel="0" collapsed="false">
      <c r="A82" s="14" t="s">
        <v>67</v>
      </c>
      <c r="B82" s="14"/>
      <c r="C82" s="14"/>
      <c r="D82" s="14"/>
      <c r="E82" s="14"/>
      <c r="F82" s="14"/>
      <c r="G82" s="14"/>
      <c r="H82" s="14"/>
      <c r="I82" s="14"/>
      <c r="J82" s="14"/>
      <c r="K82" s="11" t="s">
        <v>119</v>
      </c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customFormat="false" ht="19.5" hidden="false" customHeight="true" outlineLevel="0" collapsed="false">
      <c r="A83" s="14" t="s">
        <v>69</v>
      </c>
      <c r="B83" s="14"/>
      <c r="C83" s="14"/>
      <c r="D83" s="14"/>
      <c r="E83" s="14"/>
      <c r="F83" s="14"/>
      <c r="G83" s="14"/>
      <c r="H83" s="14"/>
      <c r="I83" s="14"/>
      <c r="J83" s="14"/>
      <c r="K83" s="11" t="s">
        <v>120</v>
      </c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customFormat="false" ht="19.5" hidden="false" customHeight="true" outlineLevel="0" collapsed="false">
      <c r="A84" s="14" t="s">
        <v>71</v>
      </c>
      <c r="B84" s="14"/>
      <c r="C84" s="14"/>
      <c r="D84" s="14"/>
      <c r="E84" s="14"/>
      <c r="F84" s="14"/>
      <c r="G84" s="14"/>
      <c r="H84" s="14"/>
      <c r="I84" s="14"/>
      <c r="J84" s="14"/>
      <c r="K84" s="11" t="s">
        <v>121</v>
      </c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customFormat="false" ht="19.5" hidden="false" customHeight="true" outlineLevel="0" collapsed="false">
      <c r="A85" s="14" t="s">
        <v>122</v>
      </c>
      <c r="B85" s="14"/>
      <c r="C85" s="14"/>
      <c r="D85" s="14"/>
      <c r="E85" s="14"/>
      <c r="F85" s="14"/>
      <c r="G85" s="14"/>
      <c r="H85" s="14"/>
      <c r="I85" s="14"/>
      <c r="J85" s="14"/>
      <c r="K85" s="11" t="s">
        <v>123</v>
      </c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7" customFormat="false" ht="21.75" hidden="false" customHeight="true" outlineLevel="0" collapsed="false">
      <c r="A87" s="9" t="s">
        <v>72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</row>
    <row r="88" customFormat="false" ht="30" hidden="false" customHeight="true" outlineLevel="0" collapsed="false">
      <c r="A88" s="13" t="s">
        <v>124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</row>
    <row r="89" customFormat="false" ht="21.75" hidden="false" customHeight="true" outlineLevel="0" collapsed="false">
      <c r="A89" s="9" t="s">
        <v>74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</row>
    <row r="90" customFormat="false" ht="19.5" hidden="false" customHeight="true" outlineLevel="0" collapsed="false">
      <c r="A90" s="10" t="s">
        <v>75</v>
      </c>
      <c r="B90" s="10"/>
      <c r="C90" s="10"/>
      <c r="D90" s="10"/>
      <c r="E90" s="10"/>
      <c r="F90" s="10"/>
      <c r="G90" s="10"/>
      <c r="H90" s="10"/>
      <c r="I90" s="10"/>
      <c r="J90" s="10" t="s">
        <v>125</v>
      </c>
      <c r="K90" s="10"/>
      <c r="L90" s="10"/>
      <c r="M90" s="10"/>
      <c r="N90" s="10" t="s">
        <v>77</v>
      </c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 t="s">
        <v>78</v>
      </c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</row>
    <row r="91" customFormat="false" ht="45" hidden="false" customHeight="true" outlineLevel="0" collapsed="false">
      <c r="A91" s="11" t="s">
        <v>79</v>
      </c>
      <c r="B91" s="11"/>
      <c r="C91" s="11"/>
      <c r="D91" s="11"/>
      <c r="E91" s="11"/>
      <c r="F91" s="11"/>
      <c r="G91" s="11"/>
      <c r="H91" s="11"/>
      <c r="I91" s="11"/>
      <c r="J91" s="11" t="s">
        <v>101</v>
      </c>
      <c r="K91" s="11"/>
      <c r="L91" s="11"/>
      <c r="M91" s="11"/>
      <c r="N91" s="11" t="s">
        <v>126</v>
      </c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 t="s">
        <v>127</v>
      </c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customFormat="false" ht="45" hidden="false" customHeight="true" outlineLevel="0" collapsed="false">
      <c r="A92" s="12" t="s">
        <v>80</v>
      </c>
      <c r="B92" s="12"/>
      <c r="C92" s="12"/>
      <c r="D92" s="12"/>
      <c r="E92" s="12"/>
      <c r="F92" s="12"/>
      <c r="G92" s="12"/>
      <c r="H92" s="12"/>
      <c r="I92" s="12"/>
      <c r="J92" s="12" t="s">
        <v>101</v>
      </c>
      <c r="K92" s="12"/>
      <c r="L92" s="12"/>
      <c r="M92" s="12"/>
      <c r="N92" s="12" t="s">
        <v>128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 t="s">
        <v>129</v>
      </c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</row>
    <row r="93" customFormat="false" ht="19.5" hidden="false" customHeight="true" outlineLevel="0" collapsed="false">
      <c r="A93" s="11" t="s">
        <v>81</v>
      </c>
      <c r="B93" s="11"/>
      <c r="C93" s="11"/>
      <c r="D93" s="11"/>
      <c r="E93" s="11"/>
      <c r="F93" s="11"/>
      <c r="G93" s="11"/>
      <c r="H93" s="11"/>
      <c r="I93" s="11"/>
      <c r="J93" s="11" t="s">
        <v>101</v>
      </c>
      <c r="K93" s="11"/>
      <c r="L93" s="11"/>
      <c r="M93" s="11"/>
      <c r="N93" s="11" t="s">
        <v>130</v>
      </c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 t="s">
        <v>131</v>
      </c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customFormat="false" ht="31.5" hidden="false" customHeight="true" outlineLevel="0" collapsed="false">
      <c r="A94" s="12" t="s">
        <v>82</v>
      </c>
      <c r="B94" s="12"/>
      <c r="C94" s="12"/>
      <c r="D94" s="12"/>
      <c r="E94" s="12"/>
      <c r="F94" s="12"/>
      <c r="G94" s="12"/>
      <c r="H94" s="12"/>
      <c r="I94" s="12"/>
      <c r="J94" s="12" t="s">
        <v>132</v>
      </c>
      <c r="K94" s="12"/>
      <c r="L94" s="12"/>
      <c r="M94" s="12"/>
      <c r="N94" s="12" t="s">
        <v>133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 t="s">
        <v>134</v>
      </c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</row>
    <row r="95" customFormat="false" ht="31.5" hidden="false" customHeight="true" outlineLevel="0" collapsed="false">
      <c r="A95" s="11" t="s">
        <v>83</v>
      </c>
      <c r="B95" s="11"/>
      <c r="C95" s="11"/>
      <c r="D95" s="11"/>
      <c r="E95" s="11"/>
      <c r="F95" s="11"/>
      <c r="G95" s="11"/>
      <c r="H95" s="11"/>
      <c r="I95" s="11"/>
      <c r="J95" s="11" t="s">
        <v>101</v>
      </c>
      <c r="K95" s="11"/>
      <c r="L95" s="11"/>
      <c r="M95" s="11"/>
      <c r="N95" s="11" t="s">
        <v>135</v>
      </c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 t="s">
        <v>136</v>
      </c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7" customFormat="false" ht="21.75" hidden="false" customHeight="true" outlineLevel="0" collapsed="false">
      <c r="A97" s="9" t="s">
        <v>86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</row>
    <row r="98" customFormat="false" ht="31.5" hidden="false" customHeight="true" outlineLevel="0" collapsed="false">
      <c r="A98" s="10" t="s">
        <v>87</v>
      </c>
      <c r="B98" s="10"/>
      <c r="C98" s="10"/>
      <c r="D98" s="10" t="s">
        <v>88</v>
      </c>
      <c r="E98" s="10"/>
      <c r="F98" s="10"/>
      <c r="G98" s="10"/>
      <c r="H98" s="10"/>
      <c r="I98" s="10"/>
      <c r="J98" s="10"/>
      <c r="K98" s="10" t="s">
        <v>89</v>
      </c>
      <c r="L98" s="10"/>
      <c r="M98" s="10"/>
      <c r="N98" s="10"/>
      <c r="O98" s="10" t="s">
        <v>90</v>
      </c>
      <c r="P98" s="10"/>
      <c r="Q98" s="10"/>
      <c r="R98" s="10"/>
      <c r="S98" s="10" t="s">
        <v>91</v>
      </c>
      <c r="T98" s="10"/>
      <c r="U98" s="10" t="s">
        <v>92</v>
      </c>
      <c r="V98" s="10"/>
      <c r="W98" s="10"/>
      <c r="X98" s="10" t="s">
        <v>93</v>
      </c>
      <c r="Y98" s="10"/>
      <c r="Z98" s="10"/>
      <c r="AA98" s="10" t="s">
        <v>94</v>
      </c>
      <c r="AB98" s="10"/>
      <c r="AC98" s="10" t="s">
        <v>95</v>
      </c>
      <c r="AD98" s="10"/>
      <c r="AE98" s="10" t="s">
        <v>96</v>
      </c>
      <c r="AF98" s="10"/>
      <c r="AG98" s="10" t="s">
        <v>97</v>
      </c>
      <c r="AH98" s="10"/>
      <c r="AI98" s="10"/>
      <c r="AJ98" s="10"/>
    </row>
    <row r="99" customFormat="false" ht="19.5" hidden="false" customHeight="true" outlineLevel="0" collapsed="false">
      <c r="A99" s="11" t="s">
        <v>137</v>
      </c>
      <c r="B99" s="11"/>
      <c r="C99" s="11"/>
      <c r="D99" s="11" t="s">
        <v>138</v>
      </c>
      <c r="E99" s="11"/>
      <c r="F99" s="11"/>
      <c r="G99" s="11"/>
      <c r="H99" s="11"/>
      <c r="I99" s="11"/>
      <c r="J99" s="11"/>
      <c r="K99" s="24" t="n">
        <f aca="false">SUM(K100:K101)</f>
        <v>9800000</v>
      </c>
      <c r="L99" s="24"/>
      <c r="M99" s="24"/>
      <c r="N99" s="24"/>
      <c r="O99" s="24" t="n">
        <f aca="false">SUM(O100:O101)</f>
        <v>3150000</v>
      </c>
      <c r="P99" s="24"/>
      <c r="Q99" s="24"/>
      <c r="R99" s="24"/>
      <c r="S99" s="11"/>
      <c r="T99" s="11"/>
      <c r="U99" s="24" t="n">
        <f aca="false">SUM(U100:U101)</f>
        <v>0</v>
      </c>
      <c r="V99" s="24"/>
      <c r="W99" s="24"/>
      <c r="X99" s="24" t="n">
        <f aca="false">SUM(X100:X101)</f>
        <v>120000</v>
      </c>
      <c r="Y99" s="24"/>
      <c r="Z99" s="24"/>
      <c r="AA99" s="11"/>
      <c r="AB99" s="11"/>
      <c r="AC99" s="24" t="n">
        <f aca="false">SUM(AC100:AC101)</f>
        <v>0</v>
      </c>
      <c r="AD99" s="24"/>
      <c r="AE99" s="24" t="n">
        <f aca="false">SUM(AE100:AE101)</f>
        <v>0</v>
      </c>
      <c r="AF99" s="24"/>
      <c r="AG99" s="24" t="n">
        <f aca="false">SUM(AG100:AG101)</f>
        <v>3030000</v>
      </c>
      <c r="AH99" s="24"/>
      <c r="AI99" s="24"/>
      <c r="AJ99" s="24"/>
    </row>
    <row r="100" customFormat="false" ht="19.5" hidden="false" customHeight="true" outlineLevel="0" collapsed="false">
      <c r="A100" s="12" t="s">
        <v>139</v>
      </c>
      <c r="B100" s="12"/>
      <c r="C100" s="12"/>
      <c r="D100" s="12" t="s">
        <v>140</v>
      </c>
      <c r="E100" s="12"/>
      <c r="F100" s="12"/>
      <c r="G100" s="12"/>
      <c r="H100" s="12"/>
      <c r="I100" s="12"/>
      <c r="J100" s="12"/>
      <c r="K100" s="21" t="n">
        <v>9700000</v>
      </c>
      <c r="L100" s="21"/>
      <c r="M100" s="21"/>
      <c r="N100" s="21"/>
      <c r="O100" s="21" t="n">
        <v>2900000</v>
      </c>
      <c r="P100" s="21"/>
      <c r="Q100" s="21"/>
      <c r="R100" s="21"/>
      <c r="S100" s="12" t="s">
        <v>141</v>
      </c>
      <c r="T100" s="12"/>
      <c r="U100" s="21" t="n">
        <v>0</v>
      </c>
      <c r="V100" s="21"/>
      <c r="W100" s="21"/>
      <c r="X100" s="21" t="n">
        <v>120000</v>
      </c>
      <c r="Y100" s="21"/>
      <c r="Z100" s="21"/>
      <c r="AA100" s="12"/>
      <c r="AB100" s="12"/>
      <c r="AC100" s="21" t="n">
        <v>0</v>
      </c>
      <c r="AD100" s="21"/>
      <c r="AE100" s="21" t="n">
        <v>0</v>
      </c>
      <c r="AF100" s="21"/>
      <c r="AG100" s="22" t="n">
        <f aca="false">O100+U100-X100+AC100-AE100</f>
        <v>2780000</v>
      </c>
      <c r="AH100" s="22"/>
      <c r="AI100" s="22"/>
      <c r="AJ100" s="22"/>
    </row>
    <row r="101" customFormat="false" ht="19.5" hidden="false" customHeight="true" outlineLevel="0" collapsed="false">
      <c r="A101" s="11" t="s">
        <v>142</v>
      </c>
      <c r="B101" s="11"/>
      <c r="C101" s="11"/>
      <c r="D101" s="11" t="s">
        <v>143</v>
      </c>
      <c r="E101" s="11"/>
      <c r="F101" s="11"/>
      <c r="G101" s="11"/>
      <c r="H101" s="11"/>
      <c r="I101" s="11"/>
      <c r="J101" s="11"/>
      <c r="K101" s="18" t="n">
        <v>100000</v>
      </c>
      <c r="L101" s="18"/>
      <c r="M101" s="18"/>
      <c r="N101" s="18"/>
      <c r="O101" s="18" t="n">
        <v>250000</v>
      </c>
      <c r="P101" s="18"/>
      <c r="Q101" s="18"/>
      <c r="R101" s="18"/>
      <c r="S101" s="11"/>
      <c r="T101" s="11"/>
      <c r="U101" s="18" t="n">
        <v>0</v>
      </c>
      <c r="V101" s="18"/>
      <c r="W101" s="18"/>
      <c r="X101" s="18" t="n">
        <v>0</v>
      </c>
      <c r="Y101" s="18"/>
      <c r="Z101" s="18"/>
      <c r="AA101" s="11"/>
      <c r="AB101" s="11"/>
      <c r="AC101" s="18" t="n">
        <v>0</v>
      </c>
      <c r="AD101" s="18"/>
      <c r="AE101" s="18" t="n">
        <v>0</v>
      </c>
      <c r="AF101" s="18"/>
      <c r="AG101" s="19" t="n">
        <f aca="false">O101+U101-X101+AC101-AE101</f>
        <v>250000</v>
      </c>
      <c r="AH101" s="19"/>
      <c r="AI101" s="19"/>
      <c r="AJ101" s="19"/>
    </row>
    <row r="102" customFormat="false" ht="19.5" hidden="false" customHeight="true" outlineLevel="0" collapsed="false">
      <c r="A102" s="12" t="s">
        <v>144</v>
      </c>
      <c r="B102" s="12"/>
      <c r="C102" s="12"/>
      <c r="D102" s="12" t="s">
        <v>145</v>
      </c>
      <c r="E102" s="12"/>
      <c r="F102" s="12"/>
      <c r="G102" s="12"/>
      <c r="H102" s="12"/>
      <c r="I102" s="12"/>
      <c r="J102" s="12"/>
      <c r="K102" s="23" t="n">
        <f aca="false">SUM(K103:K103)</f>
        <v>12400000</v>
      </c>
      <c r="L102" s="23"/>
      <c r="M102" s="23"/>
      <c r="N102" s="23"/>
      <c r="O102" s="23" t="n">
        <f aca="false">SUM(O103:O103)</f>
        <v>18600000</v>
      </c>
      <c r="P102" s="23"/>
      <c r="Q102" s="23"/>
      <c r="R102" s="23"/>
      <c r="S102" s="12"/>
      <c r="T102" s="12"/>
      <c r="U102" s="23" t="n">
        <f aca="false">SUM(U103:U103)</f>
        <v>500000</v>
      </c>
      <c r="V102" s="23"/>
      <c r="W102" s="23"/>
      <c r="X102" s="23" t="n">
        <f aca="false">SUM(X103:X103)</f>
        <v>350000</v>
      </c>
      <c r="Y102" s="23"/>
      <c r="Z102" s="23"/>
      <c r="AA102" s="12"/>
      <c r="AB102" s="12"/>
      <c r="AC102" s="23" t="n">
        <f aca="false">SUM(AC103:AC103)</f>
        <v>0</v>
      </c>
      <c r="AD102" s="23"/>
      <c r="AE102" s="23" t="n">
        <f aca="false">SUM(AE103:AE103)</f>
        <v>0</v>
      </c>
      <c r="AF102" s="23"/>
      <c r="AG102" s="23" t="n">
        <f aca="false">SUM(AG103:AG103)</f>
        <v>18750000</v>
      </c>
      <c r="AH102" s="23"/>
      <c r="AI102" s="23"/>
      <c r="AJ102" s="23"/>
    </row>
    <row r="103" customFormat="false" ht="19.5" hidden="false" customHeight="true" outlineLevel="0" collapsed="false">
      <c r="A103" s="11" t="s">
        <v>146</v>
      </c>
      <c r="B103" s="11"/>
      <c r="C103" s="11"/>
      <c r="D103" s="11" t="s">
        <v>147</v>
      </c>
      <c r="E103" s="11"/>
      <c r="F103" s="11"/>
      <c r="G103" s="11"/>
      <c r="H103" s="11"/>
      <c r="I103" s="11"/>
      <c r="J103" s="11"/>
      <c r="K103" s="18" t="n">
        <v>12400000</v>
      </c>
      <c r="L103" s="18"/>
      <c r="M103" s="18"/>
      <c r="N103" s="18"/>
      <c r="O103" s="18" t="n">
        <v>18600000</v>
      </c>
      <c r="P103" s="18"/>
      <c r="Q103" s="18"/>
      <c r="R103" s="18"/>
      <c r="S103" s="11" t="s">
        <v>148</v>
      </c>
      <c r="T103" s="11"/>
      <c r="U103" s="18" t="n">
        <v>500000</v>
      </c>
      <c r="V103" s="18"/>
      <c r="W103" s="18"/>
      <c r="X103" s="18" t="n">
        <v>350000</v>
      </c>
      <c r="Y103" s="18"/>
      <c r="Z103" s="18"/>
      <c r="AA103" s="11"/>
      <c r="AB103" s="11"/>
      <c r="AC103" s="18" t="n">
        <v>0</v>
      </c>
      <c r="AD103" s="18"/>
      <c r="AE103" s="18" t="n">
        <v>0</v>
      </c>
      <c r="AF103" s="18"/>
      <c r="AG103" s="19" t="n">
        <f aca="false">O103+U103-X103+AC103-AE103</f>
        <v>18750000</v>
      </c>
      <c r="AH103" s="19"/>
      <c r="AI103" s="19"/>
      <c r="AJ103" s="19"/>
    </row>
    <row r="104" customFormat="false" ht="19.5" hidden="false" customHeight="true" outlineLevel="0" collapsed="false">
      <c r="A104" s="12" t="s">
        <v>149</v>
      </c>
      <c r="B104" s="12"/>
      <c r="C104" s="12"/>
      <c r="D104" s="12" t="s">
        <v>150</v>
      </c>
      <c r="E104" s="12"/>
      <c r="F104" s="12"/>
      <c r="G104" s="12"/>
      <c r="H104" s="12"/>
      <c r="I104" s="12"/>
      <c r="J104" s="12"/>
      <c r="K104" s="23" t="n">
        <f aca="false">K99+K102</f>
        <v>22200000</v>
      </c>
      <c r="L104" s="23"/>
      <c r="M104" s="23"/>
      <c r="N104" s="23"/>
      <c r="O104" s="23" t="n">
        <f aca="false">O99+O102</f>
        <v>21750000</v>
      </c>
      <c r="P104" s="23"/>
      <c r="Q104" s="23"/>
      <c r="R104" s="23"/>
      <c r="S104" s="12"/>
      <c r="T104" s="12"/>
      <c r="U104" s="23" t="n">
        <f aca="false">U99+U102</f>
        <v>500000</v>
      </c>
      <c r="V104" s="23"/>
      <c r="W104" s="23"/>
      <c r="X104" s="23" t="n">
        <f aca="false">X99+X102</f>
        <v>470000</v>
      </c>
      <c r="Y104" s="23"/>
      <c r="Z104" s="23"/>
      <c r="AA104" s="12"/>
      <c r="AB104" s="12"/>
      <c r="AC104" s="23" t="n">
        <f aca="false">AC99+AC102</f>
        <v>0</v>
      </c>
      <c r="AD104" s="23"/>
      <c r="AE104" s="23" t="n">
        <f aca="false">AE99+AE102</f>
        <v>0</v>
      </c>
      <c r="AF104" s="23"/>
      <c r="AG104" s="23" t="n">
        <f aca="false">AG99+AG102</f>
        <v>21780000</v>
      </c>
      <c r="AH104" s="23"/>
      <c r="AI104" s="23"/>
      <c r="AJ104" s="23"/>
    </row>
    <row r="105" customFormat="false" ht="19.5" hidden="false" customHeight="true" outlineLevel="0" collapsed="false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customFormat="false" ht="19.5" hidden="false" customHeight="true" outlineLevel="0" collapsed="false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</row>
    <row r="108" customFormat="false" ht="30" hidden="false" customHeight="true" outlineLevel="0" collapsed="false">
      <c r="A108" s="13" t="s">
        <v>151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</row>
    <row r="109" customFormat="false" ht="30" hidden="false" customHeight="true" outlineLevel="0" collapsed="false">
      <c r="A109" s="13" t="s">
        <v>152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</row>
    <row r="110" customFormat="false" ht="21.75" hidden="false" customHeight="true" outlineLevel="0" collapsed="false">
      <c r="A110" s="9" t="s">
        <v>99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</row>
    <row r="111" customFormat="false" ht="19.5" hidden="false" customHeight="true" outlineLevel="0" collapsed="false">
      <c r="A111" s="10" t="s">
        <v>100</v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 t="s">
        <v>101</v>
      </c>
      <c r="Z111" s="10"/>
      <c r="AA111" s="10"/>
      <c r="AB111" s="10" t="s">
        <v>102</v>
      </c>
      <c r="AC111" s="10"/>
      <c r="AD111" s="10"/>
      <c r="AE111" s="10" t="s">
        <v>103</v>
      </c>
      <c r="AF111" s="10"/>
      <c r="AG111" s="10"/>
      <c r="AH111" s="10"/>
      <c r="AI111" s="10"/>
      <c r="AJ111" s="10"/>
    </row>
    <row r="112" customFormat="false" ht="19.5" hidden="false" customHeight="true" outlineLevel="0" collapsed="false">
      <c r="A112" s="11" t="s">
        <v>153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 t="s">
        <v>44</v>
      </c>
      <c r="Z112" s="11"/>
      <c r="AA112" s="11"/>
      <c r="AB112" s="11"/>
      <c r="AC112" s="11"/>
      <c r="AD112" s="11"/>
      <c r="AE112" s="11" t="s">
        <v>154</v>
      </c>
      <c r="AF112" s="11"/>
      <c r="AG112" s="11"/>
      <c r="AH112" s="11"/>
      <c r="AI112" s="11"/>
      <c r="AJ112" s="11"/>
    </row>
    <row r="113" customFormat="false" ht="31.5" hidden="false" customHeight="true" outlineLevel="0" collapsed="false">
      <c r="A113" s="12" t="s">
        <v>155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 t="s">
        <v>44</v>
      </c>
      <c r="Z113" s="12"/>
      <c r="AA113" s="12"/>
      <c r="AB113" s="12"/>
      <c r="AC113" s="12"/>
      <c r="AD113" s="12"/>
      <c r="AE113" s="12" t="s">
        <v>156</v>
      </c>
      <c r="AF113" s="12"/>
      <c r="AG113" s="12"/>
      <c r="AH113" s="12"/>
      <c r="AI113" s="12"/>
      <c r="AJ113" s="12"/>
    </row>
    <row r="114" customFormat="false" ht="19.5" hidden="false" customHeight="true" outlineLevel="0" collapsed="false">
      <c r="A114" s="11" t="s">
        <v>157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 t="s">
        <v>44</v>
      </c>
      <c r="Z114" s="11"/>
      <c r="AA114" s="11"/>
      <c r="AB114" s="11"/>
      <c r="AC114" s="11"/>
      <c r="AD114" s="11"/>
      <c r="AE114" s="11" t="s">
        <v>158</v>
      </c>
      <c r="AF114" s="11"/>
      <c r="AG114" s="11"/>
      <c r="AH114" s="11"/>
      <c r="AI114" s="11"/>
      <c r="AJ114" s="11"/>
    </row>
    <row r="115" customFormat="false" ht="19.5" hidden="false" customHeight="true" outlineLevel="0" collapsed="false">
      <c r="A115" s="12" t="s">
        <v>159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 t="s">
        <v>44</v>
      </c>
      <c r="Z115" s="12"/>
      <c r="AA115" s="12"/>
      <c r="AB115" s="12"/>
      <c r="AC115" s="12"/>
      <c r="AD115" s="12"/>
      <c r="AE115" s="12" t="s">
        <v>160</v>
      </c>
      <c r="AF115" s="12"/>
      <c r="AG115" s="12"/>
      <c r="AH115" s="12"/>
      <c r="AI115" s="12"/>
      <c r="AJ115" s="12"/>
    </row>
    <row r="116" customFormat="false" ht="19.5" hidden="false" customHeight="true" outlineLevel="0" collapsed="false">
      <c r="A116" s="11" t="s">
        <v>161</v>
      </c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 t="s">
        <v>44</v>
      </c>
      <c r="Z116" s="11"/>
      <c r="AA116" s="11"/>
      <c r="AB116" s="11"/>
      <c r="AC116" s="11"/>
      <c r="AD116" s="11"/>
      <c r="AE116" s="11" t="s">
        <v>162</v>
      </c>
      <c r="AF116" s="11"/>
      <c r="AG116" s="11"/>
      <c r="AH116" s="11"/>
      <c r="AI116" s="11"/>
      <c r="AJ116" s="11"/>
    </row>
    <row r="117" customFormat="false" ht="19.5" hidden="false" customHeight="true" outlineLevel="0" collapsed="false">
      <c r="A117" s="12" t="s">
        <v>163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 t="s">
        <v>44</v>
      </c>
      <c r="Z117" s="12"/>
      <c r="AA117" s="12"/>
      <c r="AB117" s="12"/>
      <c r="AC117" s="12"/>
      <c r="AD117" s="12"/>
      <c r="AE117" s="12" t="s">
        <v>164</v>
      </c>
      <c r="AF117" s="12"/>
      <c r="AG117" s="12"/>
      <c r="AH117" s="12"/>
      <c r="AI117" s="12"/>
      <c r="AJ117" s="12"/>
    </row>
    <row r="119" customFormat="false" ht="16.5" hidden="false" customHeight="true" outlineLevel="0" collapsed="false">
      <c r="A119" s="13" t="s">
        <v>165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</row>
    <row r="120" customFormat="false" ht="30" hidden="false" customHeight="true" outlineLevel="0" collapsed="false">
      <c r="A120" s="8" t="s">
        <v>166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customFormat="false" ht="19.5" hidden="false" customHeight="true" outlineLevel="0" collapsed="false">
      <c r="A121" s="14" t="s">
        <v>167</v>
      </c>
      <c r="B121" s="14"/>
      <c r="C121" s="14"/>
      <c r="D121" s="14"/>
      <c r="E121" s="14"/>
      <c r="F121" s="14"/>
      <c r="G121" s="14"/>
      <c r="H121" s="14"/>
      <c r="I121" s="14"/>
      <c r="J121" s="14"/>
      <c r="K121" s="11" t="s">
        <v>168</v>
      </c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customFormat="false" ht="19.5" hidden="false" customHeight="true" outlineLevel="0" collapsed="false">
      <c r="A122" s="14" t="s">
        <v>69</v>
      </c>
      <c r="B122" s="14"/>
      <c r="C122" s="14"/>
      <c r="D122" s="14"/>
      <c r="E122" s="14"/>
      <c r="F122" s="14"/>
      <c r="G122" s="14"/>
      <c r="H122" s="14"/>
      <c r="I122" s="14"/>
      <c r="J122" s="14"/>
      <c r="K122" s="11" t="s">
        <v>162</v>
      </c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customFormat="false" ht="19.5" hidden="false" customHeight="true" outlineLevel="0" collapsed="false">
      <c r="A123" s="14" t="s">
        <v>71</v>
      </c>
      <c r="B123" s="14"/>
      <c r="C123" s="14"/>
      <c r="D123" s="14"/>
      <c r="E123" s="14"/>
      <c r="F123" s="14"/>
      <c r="G123" s="14"/>
      <c r="H123" s="14"/>
      <c r="I123" s="14"/>
      <c r="J123" s="14"/>
      <c r="K123" s="11" t="s">
        <v>121</v>
      </c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5" customFormat="false" ht="31.5" hidden="false" customHeight="true" outlineLevel="0" collapsed="false">
      <c r="A125" s="10" t="s">
        <v>7</v>
      </c>
      <c r="B125" s="10"/>
      <c r="C125" s="10" t="s">
        <v>67</v>
      </c>
      <c r="D125" s="10"/>
      <c r="E125" s="10"/>
      <c r="F125" s="10"/>
      <c r="G125" s="10"/>
      <c r="H125" s="10"/>
      <c r="I125" s="10" t="s">
        <v>169</v>
      </c>
      <c r="J125" s="10"/>
      <c r="K125" s="10" t="s">
        <v>89</v>
      </c>
      <c r="L125" s="10"/>
      <c r="M125" s="10"/>
      <c r="N125" s="10"/>
      <c r="O125" s="10" t="s">
        <v>90</v>
      </c>
      <c r="P125" s="10"/>
      <c r="Q125" s="10"/>
      <c r="R125" s="10"/>
      <c r="S125" s="10" t="s">
        <v>92</v>
      </c>
      <c r="T125" s="10"/>
      <c r="U125" s="10"/>
      <c r="V125" s="10"/>
      <c r="W125" s="10" t="s">
        <v>93</v>
      </c>
      <c r="X125" s="10"/>
      <c r="Y125" s="10"/>
      <c r="Z125" s="10"/>
      <c r="AA125" s="10" t="s">
        <v>95</v>
      </c>
      <c r="AB125" s="10"/>
      <c r="AC125" s="10" t="s">
        <v>96</v>
      </c>
      <c r="AD125" s="10"/>
      <c r="AE125" s="10" t="s">
        <v>97</v>
      </c>
      <c r="AF125" s="10"/>
      <c r="AG125" s="10"/>
      <c r="AH125" s="10"/>
      <c r="AI125" s="10" t="s">
        <v>170</v>
      </c>
      <c r="AJ125" s="10"/>
    </row>
    <row r="126" customFormat="false" ht="19.5" hidden="false" customHeight="true" outlineLevel="0" collapsed="false">
      <c r="A126" s="11" t="s">
        <v>149</v>
      </c>
      <c r="B126" s="11"/>
      <c r="C126" s="11" t="s">
        <v>171</v>
      </c>
      <c r="D126" s="11"/>
      <c r="E126" s="11"/>
      <c r="F126" s="11"/>
      <c r="G126" s="11"/>
      <c r="H126" s="11"/>
      <c r="I126" s="11" t="s">
        <v>120</v>
      </c>
      <c r="J126" s="11"/>
      <c r="K126" s="18" t="n">
        <v>22200000</v>
      </c>
      <c r="L126" s="18"/>
      <c r="M126" s="18"/>
      <c r="N126" s="18"/>
      <c r="O126" s="18" t="n">
        <v>21750000</v>
      </c>
      <c r="P126" s="18"/>
      <c r="Q126" s="18"/>
      <c r="R126" s="18"/>
      <c r="S126" s="18" t="n">
        <v>500000</v>
      </c>
      <c r="T126" s="18"/>
      <c r="U126" s="18"/>
      <c r="V126" s="18"/>
      <c r="W126" s="18" t="n">
        <v>470000</v>
      </c>
      <c r="X126" s="18"/>
      <c r="Y126" s="18"/>
      <c r="Z126" s="18"/>
      <c r="AA126" s="18" t="n">
        <v>0</v>
      </c>
      <c r="AB126" s="18"/>
      <c r="AC126" s="18" t="n">
        <v>0</v>
      </c>
      <c r="AD126" s="18"/>
      <c r="AE126" s="19" t="n">
        <f aca="false">O126+S126-W126+AA126-AC126</f>
        <v>21780000</v>
      </c>
      <c r="AF126" s="19"/>
      <c r="AG126" s="19"/>
      <c r="AH126" s="19"/>
      <c r="AI126" s="11" t="s">
        <v>172</v>
      </c>
      <c r="AJ126" s="11"/>
    </row>
    <row r="127" customFormat="false" ht="19.5" hidden="false" customHeight="true" outlineLevel="0" collapsed="false">
      <c r="A127" s="12" t="s">
        <v>173</v>
      </c>
      <c r="B127" s="12"/>
      <c r="C127" s="12" t="s">
        <v>174</v>
      </c>
      <c r="D127" s="12"/>
      <c r="E127" s="12"/>
      <c r="F127" s="12"/>
      <c r="G127" s="12"/>
      <c r="H127" s="12"/>
      <c r="I127" s="12" t="s">
        <v>175</v>
      </c>
      <c r="J127" s="12"/>
      <c r="K127" s="21" t="n">
        <v>4000000</v>
      </c>
      <c r="L127" s="21"/>
      <c r="M127" s="21"/>
      <c r="N127" s="21"/>
      <c r="O127" s="21" t="n">
        <v>5000000</v>
      </c>
      <c r="P127" s="21"/>
      <c r="Q127" s="21"/>
      <c r="R127" s="21"/>
      <c r="S127" s="21" t="n">
        <v>200000</v>
      </c>
      <c r="T127" s="21"/>
      <c r="U127" s="21"/>
      <c r="V127" s="21"/>
      <c r="W127" s="21" t="n">
        <v>0</v>
      </c>
      <c r="X127" s="21"/>
      <c r="Y127" s="21"/>
      <c r="Z127" s="21"/>
      <c r="AA127" s="21" t="n">
        <v>0</v>
      </c>
      <c r="AB127" s="21"/>
      <c r="AC127" s="21" t="n">
        <v>0</v>
      </c>
      <c r="AD127" s="21"/>
      <c r="AE127" s="22" t="n">
        <f aca="false">O127+S127-W127+AA127-AC127</f>
        <v>5200000</v>
      </c>
      <c r="AF127" s="22"/>
      <c r="AG127" s="22"/>
      <c r="AH127" s="22"/>
      <c r="AI127" s="12" t="s">
        <v>176</v>
      </c>
      <c r="AJ127" s="12"/>
    </row>
    <row r="128" customFormat="false" ht="19.5" hidden="false" customHeight="true" outlineLevel="0" collapsed="false">
      <c r="A128" s="11" t="s">
        <v>177</v>
      </c>
      <c r="B128" s="11"/>
      <c r="C128" s="11" t="s">
        <v>178</v>
      </c>
      <c r="D128" s="11"/>
      <c r="E128" s="11"/>
      <c r="F128" s="11"/>
      <c r="G128" s="11"/>
      <c r="H128" s="11"/>
      <c r="I128" s="11" t="s">
        <v>32</v>
      </c>
      <c r="J128" s="11"/>
      <c r="K128" s="18" t="n">
        <v>24000000</v>
      </c>
      <c r="L128" s="18"/>
      <c r="M128" s="18"/>
      <c r="N128" s="18"/>
      <c r="O128" s="18" t="n">
        <v>46000000</v>
      </c>
      <c r="P128" s="18"/>
      <c r="Q128" s="18"/>
      <c r="R128" s="18"/>
      <c r="S128" s="18" t="n">
        <v>100000</v>
      </c>
      <c r="T128" s="18"/>
      <c r="U128" s="18"/>
      <c r="V128" s="18"/>
      <c r="W128" s="18" t="n">
        <v>500000</v>
      </c>
      <c r="X128" s="18"/>
      <c r="Y128" s="18"/>
      <c r="Z128" s="18"/>
      <c r="AA128" s="18" t="n">
        <v>0</v>
      </c>
      <c r="AB128" s="18"/>
      <c r="AC128" s="18" t="n">
        <v>0</v>
      </c>
      <c r="AD128" s="18"/>
      <c r="AE128" s="19" t="n">
        <f aca="false">O128+S128-W128+AA128-AC128</f>
        <v>45600000</v>
      </c>
      <c r="AF128" s="19"/>
      <c r="AG128" s="19"/>
      <c r="AH128" s="19"/>
      <c r="AI128" s="11" t="s">
        <v>179</v>
      </c>
      <c r="AJ128" s="11"/>
    </row>
    <row r="129" customFormat="false" ht="19.5" hidden="false" customHeight="true" outlineLevel="0" collapsed="false">
      <c r="A129" s="12" t="s">
        <v>180</v>
      </c>
      <c r="B129" s="12"/>
      <c r="C129" s="12" t="s">
        <v>181</v>
      </c>
      <c r="D129" s="12"/>
      <c r="E129" s="12"/>
      <c r="F129" s="12"/>
      <c r="G129" s="12"/>
      <c r="H129" s="12"/>
      <c r="I129" s="12" t="s">
        <v>38</v>
      </c>
      <c r="J129" s="12"/>
      <c r="K129" s="21" t="n">
        <v>8000000</v>
      </c>
      <c r="L129" s="21"/>
      <c r="M129" s="21"/>
      <c r="N129" s="21"/>
      <c r="O129" s="21" t="n">
        <v>19900000</v>
      </c>
      <c r="P129" s="21"/>
      <c r="Q129" s="21"/>
      <c r="R129" s="21"/>
      <c r="S129" s="21" t="n">
        <v>0</v>
      </c>
      <c r="T129" s="21"/>
      <c r="U129" s="21"/>
      <c r="V129" s="21"/>
      <c r="W129" s="21" t="n">
        <v>900000</v>
      </c>
      <c r="X129" s="21"/>
      <c r="Y129" s="21"/>
      <c r="Z129" s="21"/>
      <c r="AA129" s="21" t="n">
        <v>0</v>
      </c>
      <c r="AB129" s="21"/>
      <c r="AC129" s="21" t="n">
        <v>0</v>
      </c>
      <c r="AD129" s="21"/>
      <c r="AE129" s="22" t="n">
        <f aca="false">O129+S129-W129+AA129-AC129</f>
        <v>19000000</v>
      </c>
      <c r="AF129" s="22"/>
      <c r="AG129" s="22"/>
      <c r="AH129" s="22"/>
      <c r="AI129" s="12" t="s">
        <v>182</v>
      </c>
      <c r="AJ129" s="12"/>
    </row>
    <row r="130" customFormat="false" ht="31.5" hidden="false" customHeight="true" outlineLevel="0" collapsed="false">
      <c r="A130" s="11" t="s">
        <v>183</v>
      </c>
      <c r="B130" s="11"/>
      <c r="C130" s="11" t="s">
        <v>184</v>
      </c>
      <c r="D130" s="11"/>
      <c r="E130" s="11"/>
      <c r="F130" s="11"/>
      <c r="G130" s="11"/>
      <c r="H130" s="11"/>
      <c r="I130" s="11" t="s">
        <v>41</v>
      </c>
      <c r="J130" s="11"/>
      <c r="K130" s="18" t="n">
        <v>87000000</v>
      </c>
      <c r="L130" s="18"/>
      <c r="M130" s="18"/>
      <c r="N130" s="18"/>
      <c r="O130" s="18" t="n">
        <v>87000000</v>
      </c>
      <c r="P130" s="18"/>
      <c r="Q130" s="18"/>
      <c r="R130" s="18"/>
      <c r="S130" s="18" t="n">
        <v>3000000</v>
      </c>
      <c r="T130" s="18"/>
      <c r="U130" s="18"/>
      <c r="V130" s="18"/>
      <c r="W130" s="18" t="n">
        <v>1200000</v>
      </c>
      <c r="X130" s="18"/>
      <c r="Y130" s="18"/>
      <c r="Z130" s="18"/>
      <c r="AA130" s="18" t="n">
        <v>0</v>
      </c>
      <c r="AB130" s="18"/>
      <c r="AC130" s="18" t="n">
        <v>0</v>
      </c>
      <c r="AD130" s="18"/>
      <c r="AE130" s="19" t="n">
        <f aca="false">O130+S130-W130+AA130-AC130</f>
        <v>88800000</v>
      </c>
      <c r="AF130" s="19"/>
      <c r="AG130" s="19"/>
      <c r="AH130" s="19"/>
      <c r="AI130" s="11" t="s">
        <v>185</v>
      </c>
      <c r="AJ130" s="11"/>
    </row>
    <row r="131" customFormat="false" ht="19.5" hidden="false" customHeight="true" outlineLevel="0" collapsed="false">
      <c r="A131" s="12" t="s">
        <v>186</v>
      </c>
      <c r="B131" s="12"/>
      <c r="C131" s="12" t="s">
        <v>187</v>
      </c>
      <c r="D131" s="12"/>
      <c r="E131" s="12"/>
      <c r="F131" s="12"/>
      <c r="G131" s="12"/>
      <c r="H131" s="12"/>
      <c r="I131" s="12" t="s">
        <v>188</v>
      </c>
      <c r="J131" s="12"/>
      <c r="K131" s="21" t="n">
        <v>0</v>
      </c>
      <c r="L131" s="21"/>
      <c r="M131" s="21"/>
      <c r="N131" s="21"/>
      <c r="O131" s="21" t="n">
        <v>15000000</v>
      </c>
      <c r="P131" s="21"/>
      <c r="Q131" s="21"/>
      <c r="R131" s="21"/>
      <c r="S131" s="21" t="n">
        <v>0</v>
      </c>
      <c r="T131" s="21"/>
      <c r="U131" s="21"/>
      <c r="V131" s="21"/>
      <c r="W131" s="21" t="n">
        <v>8700000</v>
      </c>
      <c r="X131" s="21"/>
      <c r="Y131" s="21"/>
      <c r="Z131" s="21"/>
      <c r="AA131" s="21" t="n">
        <v>0</v>
      </c>
      <c r="AB131" s="21"/>
      <c r="AC131" s="21" t="n">
        <v>0</v>
      </c>
      <c r="AD131" s="21"/>
      <c r="AE131" s="22" t="n">
        <f aca="false">O131+S131-W131+AA131-AC131</f>
        <v>6300000</v>
      </c>
      <c r="AF131" s="22"/>
      <c r="AG131" s="22"/>
      <c r="AH131" s="22"/>
      <c r="AI131" s="12" t="s">
        <v>189</v>
      </c>
      <c r="AJ131" s="12"/>
    </row>
    <row r="132" customFormat="false" ht="19.5" hidden="false" customHeight="true" outlineLevel="0" collapsed="false">
      <c r="A132" s="11" t="s">
        <v>190</v>
      </c>
      <c r="B132" s="11"/>
      <c r="C132" s="11" t="s">
        <v>191</v>
      </c>
      <c r="D132" s="11"/>
      <c r="E132" s="11"/>
      <c r="F132" s="11"/>
      <c r="G132" s="11"/>
      <c r="H132" s="11"/>
      <c r="I132" s="11"/>
      <c r="J132" s="11"/>
      <c r="K132" s="24" t="n">
        <f aca="false">SUM(K126:K131)</f>
        <v>145200000</v>
      </c>
      <c r="L132" s="24"/>
      <c r="M132" s="24"/>
      <c r="N132" s="24"/>
      <c r="O132" s="24" t="n">
        <f aca="false">SUM(O126:O131)</f>
        <v>194650000</v>
      </c>
      <c r="P132" s="24"/>
      <c r="Q132" s="24"/>
      <c r="R132" s="24"/>
      <c r="S132" s="24" t="n">
        <f aca="false">SUM(S126:S131)</f>
        <v>3800000</v>
      </c>
      <c r="T132" s="24"/>
      <c r="U132" s="24"/>
      <c r="V132" s="24"/>
      <c r="W132" s="24" t="n">
        <f aca="false">SUM(W126:W131)</f>
        <v>11770000</v>
      </c>
      <c r="X132" s="24"/>
      <c r="Y132" s="24"/>
      <c r="Z132" s="24"/>
      <c r="AA132" s="24" t="n">
        <f aca="false">SUM(AA126:AA131)</f>
        <v>0</v>
      </c>
      <c r="AB132" s="24"/>
      <c r="AC132" s="24" t="n">
        <f aca="false">SUM(AC126:AC131)</f>
        <v>0</v>
      </c>
      <c r="AD132" s="24"/>
      <c r="AE132" s="24" t="n">
        <f aca="false">SUM(AE126:AE131)</f>
        <v>186680000</v>
      </c>
      <c r="AF132" s="24"/>
      <c r="AG132" s="24"/>
      <c r="AH132" s="24"/>
      <c r="AI132" s="11"/>
      <c r="AJ132" s="11"/>
    </row>
    <row r="133" customFormat="false" ht="19.5" hidden="false" customHeight="true" outlineLevel="0" collapsed="false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</row>
    <row r="135" customFormat="false" ht="16.5" hidden="false" customHeight="true" outlineLevel="0" collapsed="false">
      <c r="A135" s="13" t="s">
        <v>192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customFormat="false" ht="19.5" hidden="false" customHeight="true" outlineLevel="0" collapsed="false">
      <c r="A136" s="10" t="s">
        <v>193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 t="s">
        <v>101</v>
      </c>
      <c r="W136" s="10"/>
      <c r="X136" s="10"/>
      <c r="Y136" s="10"/>
      <c r="Z136" s="10" t="s">
        <v>102</v>
      </c>
      <c r="AA136" s="10"/>
      <c r="AB136" s="10"/>
      <c r="AC136" s="10"/>
      <c r="AD136" s="10" t="s">
        <v>103</v>
      </c>
      <c r="AE136" s="10"/>
      <c r="AF136" s="10"/>
      <c r="AG136" s="10"/>
      <c r="AH136" s="10"/>
      <c r="AI136" s="10"/>
      <c r="AJ136" s="10"/>
    </row>
    <row r="137" customFormat="false" ht="19.5" hidden="false" customHeight="true" outlineLevel="0" collapsed="false">
      <c r="A137" s="11" t="s">
        <v>194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customFormat="false" ht="19.5" hidden="false" customHeight="true" outlineLevel="0" collapsed="false">
      <c r="A138" s="12" t="s">
        <v>195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</row>
    <row r="139" customFormat="false" ht="31.5" hidden="false" customHeight="true" outlineLevel="0" collapsed="false">
      <c r="A139" s="11" t="s">
        <v>196</v>
      </c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customFormat="false" ht="19.5" hidden="false" customHeight="true" outlineLevel="0" collapsed="false">
      <c r="A140" s="12" t="s">
        <v>197</v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</row>
    <row r="141" customFormat="false" ht="31.5" hidden="false" customHeight="true" outlineLevel="0" collapsed="false">
      <c r="A141" s="11" t="s">
        <v>198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3" customFormat="false" ht="21.75" hidden="false" customHeight="true" outlineLevel="0" collapsed="false">
      <c r="A143" s="9" t="s">
        <v>199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</row>
    <row r="144" customFormat="false" ht="66" hidden="false" customHeight="true" outlineLevel="0" collapsed="false">
      <c r="A144" s="16" t="s">
        <v>200</v>
      </c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</row>
    <row r="146" customFormat="false" ht="16.5" hidden="false" customHeight="true" outlineLevel="0" collapsed="false">
      <c r="A146" s="13" t="s">
        <v>201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</row>
    <row r="147" customFormat="false" ht="57" hidden="false" customHeight="true" outlineLevel="0" collapsed="false">
      <c r="A147" s="8" t="s">
        <v>202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customFormat="false" ht="19.5" hidden="false" customHeight="true" outlineLevel="0" collapsed="false">
      <c r="A148" s="10" t="s">
        <v>203</v>
      </c>
      <c r="B148" s="10"/>
      <c r="C148" s="10"/>
      <c r="D148" s="10" t="s">
        <v>158</v>
      </c>
      <c r="E148" s="10"/>
      <c r="F148" s="10"/>
      <c r="G148" s="10" t="s">
        <v>204</v>
      </c>
      <c r="H148" s="10"/>
      <c r="I148" s="10"/>
      <c r="J148" s="10"/>
      <c r="K148" s="10" t="s">
        <v>205</v>
      </c>
      <c r="L148" s="10"/>
      <c r="M148" s="10"/>
      <c r="N148" s="10"/>
      <c r="O148" s="10"/>
      <c r="P148" s="10"/>
      <c r="Q148" s="10"/>
      <c r="R148" s="10" t="s">
        <v>85</v>
      </c>
      <c r="S148" s="10"/>
      <c r="T148" s="10"/>
      <c r="U148" s="10"/>
      <c r="V148" s="10" t="s">
        <v>206</v>
      </c>
      <c r="W148" s="10"/>
      <c r="X148" s="10"/>
      <c r="Y148" s="10"/>
      <c r="Z148" s="10" t="s">
        <v>207</v>
      </c>
      <c r="AA148" s="10"/>
      <c r="AB148" s="10"/>
      <c r="AC148" s="10"/>
      <c r="AD148" s="10"/>
      <c r="AE148" s="10"/>
      <c r="AF148" s="10"/>
      <c r="AG148" s="10" t="s">
        <v>208</v>
      </c>
      <c r="AH148" s="10"/>
      <c r="AI148" s="10"/>
      <c r="AJ148" s="10"/>
    </row>
    <row r="149" customFormat="false" ht="31.5" hidden="false" customHeight="true" outlineLevel="0" collapsed="false">
      <c r="A149" s="11" t="s">
        <v>141</v>
      </c>
      <c r="B149" s="11"/>
      <c r="C149" s="11"/>
      <c r="D149" s="11" t="s">
        <v>120</v>
      </c>
      <c r="E149" s="11"/>
      <c r="F149" s="11"/>
      <c r="G149" s="11" t="s">
        <v>209</v>
      </c>
      <c r="H149" s="11"/>
      <c r="I149" s="11"/>
      <c r="J149" s="11"/>
      <c r="K149" s="11" t="s">
        <v>210</v>
      </c>
      <c r="L149" s="11"/>
      <c r="M149" s="11"/>
      <c r="N149" s="11"/>
      <c r="O149" s="11"/>
      <c r="P149" s="11"/>
      <c r="Q149" s="11"/>
      <c r="R149" s="18" t="n">
        <v>120000</v>
      </c>
      <c r="S149" s="18"/>
      <c r="T149" s="18"/>
      <c r="U149" s="18"/>
      <c r="V149" s="18"/>
      <c r="W149" s="18"/>
      <c r="X149" s="18"/>
      <c r="Y149" s="18"/>
      <c r="Z149" s="11" t="s">
        <v>211</v>
      </c>
      <c r="AA149" s="11"/>
      <c r="AB149" s="11"/>
      <c r="AC149" s="11"/>
      <c r="AD149" s="11"/>
      <c r="AE149" s="11"/>
      <c r="AF149" s="11"/>
      <c r="AG149" s="11" t="s">
        <v>212</v>
      </c>
      <c r="AH149" s="11"/>
      <c r="AI149" s="11"/>
      <c r="AJ149" s="11"/>
    </row>
    <row r="150" customFormat="false" ht="19.5" hidden="false" customHeight="true" outlineLevel="0" collapsed="false">
      <c r="A150" s="12"/>
      <c r="B150" s="12"/>
      <c r="C150" s="12"/>
      <c r="D150" s="12" t="s">
        <v>120</v>
      </c>
      <c r="E150" s="12"/>
      <c r="F150" s="12"/>
      <c r="G150" s="12" t="s">
        <v>139</v>
      </c>
      <c r="H150" s="12"/>
      <c r="I150" s="12"/>
      <c r="J150" s="12"/>
      <c r="K150" s="12" t="s">
        <v>140</v>
      </c>
      <c r="L150" s="12"/>
      <c r="M150" s="12"/>
      <c r="N150" s="12"/>
      <c r="O150" s="12"/>
      <c r="P150" s="12"/>
      <c r="Q150" s="12"/>
      <c r="R150" s="21"/>
      <c r="S150" s="21"/>
      <c r="T150" s="21"/>
      <c r="U150" s="21"/>
      <c r="V150" s="21" t="n">
        <v>120000</v>
      </c>
      <c r="W150" s="21"/>
      <c r="X150" s="21"/>
      <c r="Y150" s="21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</row>
    <row r="151" customFormat="false" ht="31.5" hidden="false" customHeight="true" outlineLevel="0" collapsed="false">
      <c r="A151" s="11" t="s">
        <v>213</v>
      </c>
      <c r="B151" s="11"/>
      <c r="C151" s="11"/>
      <c r="D151" s="11" t="s">
        <v>120</v>
      </c>
      <c r="E151" s="11"/>
      <c r="F151" s="11"/>
      <c r="G151" s="11" t="s">
        <v>146</v>
      </c>
      <c r="H151" s="11"/>
      <c r="I151" s="11"/>
      <c r="J151" s="11"/>
      <c r="K151" s="11" t="s">
        <v>214</v>
      </c>
      <c r="L151" s="11"/>
      <c r="M151" s="11"/>
      <c r="N151" s="11"/>
      <c r="O151" s="11"/>
      <c r="P151" s="11"/>
      <c r="Q151" s="11"/>
      <c r="R151" s="18" t="n">
        <v>500000</v>
      </c>
      <c r="S151" s="18"/>
      <c r="T151" s="18"/>
      <c r="U151" s="18"/>
      <c r="V151" s="18"/>
      <c r="W151" s="18"/>
      <c r="X151" s="18"/>
      <c r="Y151" s="18"/>
      <c r="Z151" s="11" t="s">
        <v>215</v>
      </c>
      <c r="AA151" s="11"/>
      <c r="AB151" s="11"/>
      <c r="AC151" s="11"/>
      <c r="AD151" s="11"/>
      <c r="AE151" s="11"/>
      <c r="AF151" s="11"/>
      <c r="AG151" s="11" t="s">
        <v>133</v>
      </c>
      <c r="AH151" s="11"/>
      <c r="AI151" s="11"/>
      <c r="AJ151" s="11"/>
    </row>
    <row r="152" customFormat="false" ht="19.5" hidden="false" customHeight="true" outlineLevel="0" collapsed="false">
      <c r="A152" s="12"/>
      <c r="B152" s="12"/>
      <c r="C152" s="12"/>
      <c r="D152" s="12" t="s">
        <v>32</v>
      </c>
      <c r="E152" s="12"/>
      <c r="F152" s="12"/>
      <c r="G152" s="12" t="s">
        <v>216</v>
      </c>
      <c r="H152" s="12"/>
      <c r="I152" s="12"/>
      <c r="J152" s="12"/>
      <c r="K152" s="12" t="s">
        <v>217</v>
      </c>
      <c r="L152" s="12"/>
      <c r="M152" s="12"/>
      <c r="N152" s="12"/>
      <c r="O152" s="12"/>
      <c r="P152" s="12"/>
      <c r="Q152" s="12"/>
      <c r="R152" s="21"/>
      <c r="S152" s="21"/>
      <c r="T152" s="21"/>
      <c r="U152" s="21"/>
      <c r="V152" s="21" t="n">
        <v>500000</v>
      </c>
      <c r="W152" s="21"/>
      <c r="X152" s="21"/>
      <c r="Y152" s="21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</row>
    <row r="153" customFormat="false" ht="31.5" hidden="false" customHeight="true" outlineLevel="0" collapsed="false">
      <c r="A153" s="11" t="s">
        <v>218</v>
      </c>
      <c r="B153" s="11"/>
      <c r="C153" s="11"/>
      <c r="D153" s="11" t="s">
        <v>120</v>
      </c>
      <c r="E153" s="11"/>
      <c r="F153" s="11"/>
      <c r="G153" s="11" t="s">
        <v>219</v>
      </c>
      <c r="H153" s="11"/>
      <c r="I153" s="11"/>
      <c r="J153" s="11"/>
      <c r="K153" s="11" t="s">
        <v>220</v>
      </c>
      <c r="L153" s="11"/>
      <c r="M153" s="11"/>
      <c r="N153" s="11"/>
      <c r="O153" s="11"/>
      <c r="P153" s="11"/>
      <c r="Q153" s="11"/>
      <c r="R153" s="18" t="n">
        <v>350000</v>
      </c>
      <c r="S153" s="18"/>
      <c r="T153" s="18"/>
      <c r="U153" s="18"/>
      <c r="V153" s="18"/>
      <c r="W153" s="18"/>
      <c r="X153" s="18"/>
      <c r="Y153" s="18"/>
      <c r="Z153" s="11" t="s">
        <v>221</v>
      </c>
      <c r="AA153" s="11"/>
      <c r="AB153" s="11"/>
      <c r="AC153" s="11"/>
      <c r="AD153" s="11"/>
      <c r="AE153" s="11"/>
      <c r="AF153" s="11"/>
      <c r="AG153" s="11" t="s">
        <v>130</v>
      </c>
      <c r="AH153" s="11"/>
      <c r="AI153" s="11"/>
      <c r="AJ153" s="11"/>
    </row>
    <row r="154" customFormat="false" ht="19.5" hidden="false" customHeight="true" outlineLevel="0" collapsed="false">
      <c r="A154" s="12"/>
      <c r="B154" s="12"/>
      <c r="C154" s="12"/>
      <c r="D154" s="12" t="s">
        <v>120</v>
      </c>
      <c r="E154" s="12"/>
      <c r="F154" s="12"/>
      <c r="G154" s="12" t="s">
        <v>146</v>
      </c>
      <c r="H154" s="12"/>
      <c r="I154" s="12"/>
      <c r="J154" s="12"/>
      <c r="K154" s="12" t="s">
        <v>214</v>
      </c>
      <c r="L154" s="12"/>
      <c r="M154" s="12"/>
      <c r="N154" s="12"/>
      <c r="O154" s="12"/>
      <c r="P154" s="12"/>
      <c r="Q154" s="12"/>
      <c r="R154" s="21"/>
      <c r="S154" s="21"/>
      <c r="T154" s="21"/>
      <c r="U154" s="21"/>
      <c r="V154" s="21" t="n">
        <v>350000</v>
      </c>
      <c r="W154" s="21"/>
      <c r="X154" s="21"/>
      <c r="Y154" s="21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</row>
    <row r="155" customFormat="false" ht="19.5" hidden="false" customHeight="true" outlineLevel="0" collapsed="false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 t="s">
        <v>222</v>
      </c>
      <c r="L155" s="11"/>
      <c r="M155" s="11"/>
      <c r="N155" s="11"/>
      <c r="O155" s="11"/>
      <c r="P155" s="11"/>
      <c r="Q155" s="11"/>
      <c r="R155" s="24" t="n">
        <f aca="false">SUM(R149:R154)</f>
        <v>970000</v>
      </c>
      <c r="S155" s="24"/>
      <c r="T155" s="24"/>
      <c r="U155" s="24"/>
      <c r="V155" s="24" t="n">
        <f aca="false">SUM(V149:V154)</f>
        <v>970000</v>
      </c>
      <c r="W155" s="24"/>
      <c r="X155" s="24"/>
      <c r="Y155" s="24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customFormat="false" ht="19.5" hidden="false" customHeight="true" outlineLevel="0" collapsed="false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25" t="s">
        <v>223</v>
      </c>
      <c r="L156" s="25"/>
      <c r="M156" s="25"/>
      <c r="N156" s="25"/>
      <c r="O156" s="25"/>
      <c r="P156" s="25"/>
      <c r="Q156" s="25"/>
      <c r="R156" s="23" t="n">
        <f aca="false">R155-V155</f>
        <v>0</v>
      </c>
      <c r="S156" s="23"/>
      <c r="T156" s="23"/>
      <c r="U156" s="23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</row>
    <row r="158" customFormat="false" ht="19.5" hidden="false" customHeight="true" outlineLevel="0" collapsed="false">
      <c r="A158" s="10" t="s">
        <v>203</v>
      </c>
      <c r="B158" s="10"/>
      <c r="C158" s="10"/>
      <c r="D158" s="10" t="s">
        <v>224</v>
      </c>
      <c r="E158" s="10"/>
      <c r="F158" s="10"/>
      <c r="G158" s="10"/>
      <c r="H158" s="10"/>
      <c r="I158" s="10"/>
      <c r="J158" s="10"/>
      <c r="K158" s="10"/>
      <c r="L158" s="10" t="s">
        <v>225</v>
      </c>
      <c r="M158" s="10"/>
      <c r="N158" s="10"/>
      <c r="O158" s="10"/>
      <c r="P158" s="10"/>
      <c r="Q158" s="10"/>
      <c r="R158" s="10" t="s">
        <v>226</v>
      </c>
      <c r="S158" s="10"/>
      <c r="T158" s="10"/>
      <c r="U158" s="10"/>
      <c r="V158" s="10"/>
      <c r="W158" s="10"/>
      <c r="X158" s="10" t="s">
        <v>227</v>
      </c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</row>
    <row r="159" customFormat="false" ht="19.5" hidden="false" customHeight="true" outlineLevel="0" collapsed="false">
      <c r="A159" s="11" t="s">
        <v>141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customFormat="false" ht="19.5" hidden="false" customHeight="true" outlineLevel="0" collapsed="false">
      <c r="A160" s="12" t="s">
        <v>213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</row>
    <row r="161" customFormat="false" ht="19.5" hidden="false" customHeight="true" outlineLevel="0" collapsed="false">
      <c r="A161" s="11" t="s">
        <v>218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</row>
    <row r="163" customFormat="false" ht="16.5" hidden="false" customHeight="true" outlineLevel="0" collapsed="false">
      <c r="A163" s="13" t="s">
        <v>228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</row>
    <row r="164" customFormat="false" ht="43.5" hidden="false" customHeight="true" outlineLevel="0" collapsed="false">
      <c r="A164" s="8" t="s">
        <v>229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customFormat="false" ht="21.75" hidden="false" customHeight="true" outlineLevel="0" collapsed="false">
      <c r="A165" s="9" t="s">
        <v>230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</row>
    <row r="166" customFormat="false" ht="19.5" hidden="false" customHeight="true" outlineLevel="0" collapsed="false">
      <c r="A166" s="14" t="s">
        <v>21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5" t="s">
        <v>231</v>
      </c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</row>
    <row r="167" customFormat="false" ht="19.5" hidden="false" customHeight="true" outlineLevel="0" collapsed="false">
      <c r="A167" s="14" t="s">
        <v>232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5" t="s">
        <v>233</v>
      </c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</row>
    <row r="169" customFormat="false" ht="21.75" hidden="false" customHeight="true" outlineLevel="0" collapsed="false">
      <c r="A169" s="9" t="s">
        <v>234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</row>
    <row r="170" customFormat="false" ht="31.5" hidden="false" customHeight="true" outlineLevel="0" collapsed="false">
      <c r="A170" s="10" t="s">
        <v>203</v>
      </c>
      <c r="B170" s="10"/>
      <c r="C170" s="10" t="s">
        <v>235</v>
      </c>
      <c r="D170" s="10"/>
      <c r="E170" s="10"/>
      <c r="F170" s="10"/>
      <c r="G170" s="10"/>
      <c r="H170" s="10"/>
      <c r="I170" s="10"/>
      <c r="J170" s="10" t="s">
        <v>236</v>
      </c>
      <c r="K170" s="10"/>
      <c r="L170" s="10"/>
      <c r="M170" s="10"/>
      <c r="N170" s="10"/>
      <c r="O170" s="10"/>
      <c r="P170" s="10" t="s">
        <v>237</v>
      </c>
      <c r="Q170" s="10"/>
      <c r="R170" s="10"/>
      <c r="S170" s="10"/>
      <c r="T170" s="10"/>
      <c r="U170" s="10"/>
      <c r="V170" s="10" t="s">
        <v>238</v>
      </c>
      <c r="W170" s="10"/>
      <c r="X170" s="10"/>
      <c r="Y170" s="10"/>
      <c r="Z170" s="10"/>
      <c r="AA170" s="10"/>
      <c r="AB170" s="10"/>
      <c r="AC170" s="10" t="s">
        <v>239</v>
      </c>
      <c r="AD170" s="10"/>
      <c r="AE170" s="10"/>
      <c r="AF170" s="10"/>
      <c r="AG170" s="10" t="s">
        <v>240</v>
      </c>
      <c r="AH170" s="10"/>
      <c r="AI170" s="10"/>
      <c r="AJ170" s="10"/>
    </row>
    <row r="171" customFormat="false" ht="31.5" hidden="false" customHeight="true" outlineLevel="0" collapsed="false">
      <c r="A171" s="11" t="s">
        <v>190</v>
      </c>
      <c r="B171" s="11"/>
      <c r="C171" s="11" t="s">
        <v>241</v>
      </c>
      <c r="D171" s="11"/>
      <c r="E171" s="11"/>
      <c r="F171" s="11"/>
      <c r="G171" s="11"/>
      <c r="H171" s="11"/>
      <c r="I171" s="11"/>
      <c r="J171" s="11" t="s">
        <v>242</v>
      </c>
      <c r="K171" s="11"/>
      <c r="L171" s="11"/>
      <c r="M171" s="11"/>
      <c r="N171" s="11"/>
      <c r="O171" s="11"/>
      <c r="P171" s="11" t="s">
        <v>243</v>
      </c>
      <c r="Q171" s="11"/>
      <c r="R171" s="11"/>
      <c r="S171" s="11"/>
      <c r="T171" s="11"/>
      <c r="U171" s="11"/>
      <c r="V171" s="11" t="s">
        <v>244</v>
      </c>
      <c r="W171" s="11"/>
      <c r="X171" s="11"/>
      <c r="Y171" s="11"/>
      <c r="Z171" s="11"/>
      <c r="AA171" s="11"/>
      <c r="AB171" s="11"/>
      <c r="AC171" s="11" t="s">
        <v>245</v>
      </c>
      <c r="AD171" s="11"/>
      <c r="AE171" s="11"/>
      <c r="AF171" s="11"/>
      <c r="AG171" s="11" t="s">
        <v>246</v>
      </c>
      <c r="AH171" s="11"/>
      <c r="AI171" s="11"/>
      <c r="AJ171" s="11"/>
    </row>
    <row r="172" customFormat="false" ht="45" hidden="false" customHeight="true" outlineLevel="0" collapsed="false">
      <c r="A172" s="12" t="s">
        <v>247</v>
      </c>
      <c r="B172" s="12"/>
      <c r="C172" s="12" t="s">
        <v>248</v>
      </c>
      <c r="D172" s="12"/>
      <c r="E172" s="12"/>
      <c r="F172" s="12"/>
      <c r="G172" s="12"/>
      <c r="H172" s="12"/>
      <c r="I172" s="12"/>
      <c r="J172" s="12" t="s">
        <v>249</v>
      </c>
      <c r="K172" s="12"/>
      <c r="L172" s="12"/>
      <c r="M172" s="12"/>
      <c r="N172" s="12"/>
      <c r="O172" s="12"/>
      <c r="P172" s="12" t="s">
        <v>250</v>
      </c>
      <c r="Q172" s="12"/>
      <c r="R172" s="12"/>
      <c r="S172" s="12"/>
      <c r="T172" s="12"/>
      <c r="U172" s="12"/>
      <c r="V172" s="12" t="s">
        <v>251</v>
      </c>
      <c r="W172" s="12"/>
      <c r="X172" s="12"/>
      <c r="Y172" s="12"/>
      <c r="Z172" s="12"/>
      <c r="AA172" s="12"/>
      <c r="AB172" s="12"/>
      <c r="AC172" s="12" t="s">
        <v>252</v>
      </c>
      <c r="AD172" s="12"/>
      <c r="AE172" s="12"/>
      <c r="AF172" s="12"/>
      <c r="AG172" s="12" t="s">
        <v>246</v>
      </c>
      <c r="AH172" s="12"/>
      <c r="AI172" s="12"/>
      <c r="AJ172" s="12"/>
    </row>
    <row r="173" customFormat="false" ht="19.5" hidden="false" customHeight="true" outlineLevel="0" collapsed="false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customFormat="false" ht="19.5" hidden="false" customHeight="true" outlineLevel="0" collapsed="false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</row>
    <row r="175" customFormat="false" ht="19.5" hidden="false" customHeight="true" outlineLevel="0" collapsed="false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customFormat="false" ht="19.5" hidden="false" customHeight="true" outlineLevel="0" collapsed="false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</row>
    <row r="178" customFormat="false" ht="16.5" hidden="false" customHeight="true" outlineLevel="0" collapsed="false">
      <c r="A178" s="13" t="s">
        <v>253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</row>
    <row r="179" customFormat="false" ht="16.5" hidden="false" customHeight="true" outlineLevel="0" collapsed="false">
      <c r="A179" s="13" t="s">
        <v>254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</row>
    <row r="180" customFormat="false" ht="30" hidden="false" customHeight="true" outlineLevel="0" collapsed="false">
      <c r="A180" s="8" t="s">
        <v>255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customFormat="false" ht="19.5" hidden="false" customHeight="true" outlineLevel="0" collapsed="false">
      <c r="A181" s="10" t="s">
        <v>7</v>
      </c>
      <c r="B181" s="10"/>
      <c r="C181" s="10"/>
      <c r="D181" s="10" t="s">
        <v>208</v>
      </c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 t="s">
        <v>256</v>
      </c>
      <c r="P181" s="10"/>
      <c r="Q181" s="10"/>
      <c r="R181" s="10"/>
      <c r="S181" s="10"/>
      <c r="T181" s="10"/>
      <c r="U181" s="10" t="s">
        <v>111</v>
      </c>
      <c r="V181" s="10"/>
      <c r="W181" s="10"/>
      <c r="X181" s="10"/>
      <c r="Y181" s="10" t="s">
        <v>257</v>
      </c>
      <c r="Z181" s="10"/>
      <c r="AA181" s="10"/>
      <c r="AB181" s="10"/>
      <c r="AC181" s="10" t="s">
        <v>112</v>
      </c>
      <c r="AD181" s="10"/>
      <c r="AE181" s="10"/>
      <c r="AF181" s="10"/>
      <c r="AG181" s="10" t="s">
        <v>258</v>
      </c>
      <c r="AH181" s="10"/>
      <c r="AI181" s="10"/>
      <c r="AJ181" s="10"/>
    </row>
    <row r="182" customFormat="false" ht="19.5" hidden="false" customHeight="true" outlineLevel="0" collapsed="false">
      <c r="A182" s="11" t="s">
        <v>212</v>
      </c>
      <c r="B182" s="11"/>
      <c r="C182" s="11"/>
      <c r="D182" s="11" t="s">
        <v>259</v>
      </c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 t="s">
        <v>260</v>
      </c>
      <c r="P182" s="11"/>
      <c r="Q182" s="11"/>
      <c r="R182" s="11"/>
      <c r="S182" s="11"/>
      <c r="T182" s="11"/>
      <c r="U182" s="15" t="s">
        <v>261</v>
      </c>
      <c r="V182" s="15"/>
      <c r="W182" s="15"/>
      <c r="X182" s="15"/>
      <c r="Y182" s="15" t="s">
        <v>262</v>
      </c>
      <c r="Z182" s="15"/>
      <c r="AA182" s="15"/>
      <c r="AB182" s="15"/>
      <c r="AC182" s="15" t="s">
        <v>261</v>
      </c>
      <c r="AD182" s="15"/>
      <c r="AE182" s="15"/>
      <c r="AF182" s="15"/>
      <c r="AG182" s="11" t="s">
        <v>263</v>
      </c>
      <c r="AH182" s="11"/>
      <c r="AI182" s="11"/>
      <c r="AJ182" s="11"/>
    </row>
    <row r="183" customFormat="false" ht="31.5" hidden="false" customHeight="true" outlineLevel="0" collapsed="false">
      <c r="A183" s="12" t="s">
        <v>130</v>
      </c>
      <c r="B183" s="12"/>
      <c r="C183" s="12"/>
      <c r="D183" s="12" t="s">
        <v>264</v>
      </c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 t="s">
        <v>260</v>
      </c>
      <c r="P183" s="12"/>
      <c r="Q183" s="12"/>
      <c r="R183" s="12"/>
      <c r="S183" s="12"/>
      <c r="T183" s="12"/>
      <c r="U183" s="15" t="s">
        <v>261</v>
      </c>
      <c r="V183" s="15"/>
      <c r="W183" s="15"/>
      <c r="X183" s="15"/>
      <c r="Y183" s="15" t="s">
        <v>262</v>
      </c>
      <c r="Z183" s="15"/>
      <c r="AA183" s="15"/>
      <c r="AB183" s="15"/>
      <c r="AC183" s="15" t="s">
        <v>261</v>
      </c>
      <c r="AD183" s="15"/>
      <c r="AE183" s="15"/>
      <c r="AF183" s="15"/>
      <c r="AG183" s="12" t="s">
        <v>263</v>
      </c>
      <c r="AH183" s="12"/>
      <c r="AI183" s="12"/>
      <c r="AJ183" s="12"/>
    </row>
    <row r="184" customFormat="false" ht="19.5" hidden="false" customHeight="true" outlineLevel="0" collapsed="false">
      <c r="A184" s="11" t="s">
        <v>265</v>
      </c>
      <c r="B184" s="11"/>
      <c r="C184" s="11"/>
      <c r="D184" s="11" t="s">
        <v>266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 t="s">
        <v>267</v>
      </c>
      <c r="P184" s="11"/>
      <c r="Q184" s="11"/>
      <c r="R184" s="11"/>
      <c r="S184" s="11"/>
      <c r="T184" s="11"/>
      <c r="U184" s="15" t="s">
        <v>261</v>
      </c>
      <c r="V184" s="15"/>
      <c r="W184" s="15"/>
      <c r="X184" s="15"/>
      <c r="Y184" s="15" t="s">
        <v>262</v>
      </c>
      <c r="Z184" s="15"/>
      <c r="AA184" s="15"/>
      <c r="AB184" s="15"/>
      <c r="AC184" s="15" t="s">
        <v>261</v>
      </c>
      <c r="AD184" s="15"/>
      <c r="AE184" s="15"/>
      <c r="AF184" s="15"/>
      <c r="AG184" s="11" t="s">
        <v>263</v>
      </c>
      <c r="AH184" s="11"/>
      <c r="AI184" s="11"/>
      <c r="AJ184" s="11"/>
    </row>
    <row r="185" customFormat="false" ht="19.5" hidden="false" customHeight="true" outlineLevel="0" collapsed="false">
      <c r="A185" s="12" t="s">
        <v>133</v>
      </c>
      <c r="B185" s="12"/>
      <c r="C185" s="12"/>
      <c r="D185" s="12" t="s">
        <v>268</v>
      </c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 t="s">
        <v>260</v>
      </c>
      <c r="P185" s="12"/>
      <c r="Q185" s="12"/>
      <c r="R185" s="12"/>
      <c r="S185" s="12"/>
      <c r="T185" s="12"/>
      <c r="U185" s="15" t="s">
        <v>261</v>
      </c>
      <c r="V185" s="15"/>
      <c r="W185" s="15"/>
      <c r="X185" s="15"/>
      <c r="Y185" s="15" t="s">
        <v>262</v>
      </c>
      <c r="Z185" s="15"/>
      <c r="AA185" s="15"/>
      <c r="AB185" s="15"/>
      <c r="AC185" s="15" t="s">
        <v>261</v>
      </c>
      <c r="AD185" s="15"/>
      <c r="AE185" s="15"/>
      <c r="AF185" s="15"/>
      <c r="AG185" s="12" t="s">
        <v>269</v>
      </c>
      <c r="AH185" s="12"/>
      <c r="AI185" s="12"/>
      <c r="AJ185" s="12"/>
    </row>
    <row r="186" customFormat="false" ht="19.5" hidden="false" customHeight="true" outlineLevel="0" collapsed="false">
      <c r="A186" s="11" t="s">
        <v>135</v>
      </c>
      <c r="B186" s="11"/>
      <c r="C186" s="11"/>
      <c r="D186" s="11" t="s">
        <v>270</v>
      </c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 t="s">
        <v>271</v>
      </c>
      <c r="P186" s="11"/>
      <c r="Q186" s="11"/>
      <c r="R186" s="11"/>
      <c r="S186" s="11"/>
      <c r="T186" s="11"/>
      <c r="U186" s="15" t="s">
        <v>261</v>
      </c>
      <c r="V186" s="15"/>
      <c r="W186" s="15"/>
      <c r="X186" s="15"/>
      <c r="Y186" s="15" t="s">
        <v>262</v>
      </c>
      <c r="Z186" s="15"/>
      <c r="AA186" s="15"/>
      <c r="AB186" s="15"/>
      <c r="AC186" s="15" t="s">
        <v>261</v>
      </c>
      <c r="AD186" s="15"/>
      <c r="AE186" s="15"/>
      <c r="AF186" s="15"/>
      <c r="AG186" s="11" t="s">
        <v>272</v>
      </c>
      <c r="AH186" s="11"/>
      <c r="AI186" s="11"/>
      <c r="AJ186" s="11"/>
    </row>
    <row r="187" customFormat="false" ht="19.5" hidden="false" customHeight="true" outlineLevel="0" collapsed="false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</row>
    <row r="188" customFormat="false" ht="19.5" hidden="false" customHeight="true" outlineLevel="0" collapsed="false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</row>
    <row r="189" customFormat="false" ht="19.5" hidden="false" customHeight="true" outlineLevel="0" collapsed="false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</row>
    <row r="190" customFormat="false" ht="19.5" hidden="false" customHeight="true" outlineLevel="0" collapsed="false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</row>
    <row r="191" customFormat="false" ht="19.5" hidden="false" customHeight="true" outlineLevel="0" collapsed="false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</row>
    <row r="193" customFormat="false" ht="21.75" hidden="false" customHeight="true" outlineLevel="0" collapsed="false">
      <c r="A193" s="9" t="s">
        <v>273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</row>
    <row r="194" customFormat="false" ht="30" hidden="false" customHeight="true" outlineLevel="0" collapsed="false">
      <c r="A194" s="13" t="s">
        <v>274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</row>
    <row r="195" customFormat="false" ht="30" hidden="false" customHeight="true" outlineLevel="0" collapsed="false">
      <c r="A195" s="13" t="s">
        <v>275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</row>
    <row r="196" customFormat="false" ht="16.5" hidden="false" customHeight="true" outlineLevel="0" collapsed="false">
      <c r="A196" s="13" t="s">
        <v>276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</row>
    <row r="197" customFormat="false" ht="16.5" hidden="false" customHeight="true" outlineLevel="0" collapsed="false">
      <c r="A197" s="13" t="s">
        <v>277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</row>
    <row r="198" customFormat="false" ht="21.75" hidden="false" customHeight="true" outlineLevel="0" collapsed="false">
      <c r="A198" s="9" t="s">
        <v>278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</row>
    <row r="199" customFormat="false" ht="51" hidden="false" customHeight="true" outlineLevel="0" collapsed="false">
      <c r="A199" s="16" t="s">
        <v>279</v>
      </c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</row>
    <row r="201" customFormat="false" ht="51" hidden="false" customHeight="true" outlineLevel="0" collapsed="false">
      <c r="A201" s="16" t="s">
        <v>280</v>
      </c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</row>
  </sheetData>
  <mergeCells count="807">
    <mergeCell ref="F1:AD1"/>
    <mergeCell ref="AE1:AJ1"/>
    <mergeCell ref="F2:AD3"/>
    <mergeCell ref="AE2:AJ2"/>
    <mergeCell ref="A6:AJ6"/>
    <mergeCell ref="A7:AJ7"/>
    <mergeCell ref="A8:I8"/>
    <mergeCell ref="J8:R8"/>
    <mergeCell ref="S8:AJ8"/>
    <mergeCell ref="A9:I9"/>
    <mergeCell ref="J9:R9"/>
    <mergeCell ref="S9:AJ9"/>
    <mergeCell ref="A10:I10"/>
    <mergeCell ref="J10:R10"/>
    <mergeCell ref="S10:AJ10"/>
    <mergeCell ref="A11:I11"/>
    <mergeCell ref="J11:R11"/>
    <mergeCell ref="S11:AJ11"/>
    <mergeCell ref="A12:I12"/>
    <mergeCell ref="J12:R12"/>
    <mergeCell ref="S12:AJ12"/>
    <mergeCell ref="A13:I13"/>
    <mergeCell ref="J13:R13"/>
    <mergeCell ref="S13:AJ13"/>
    <mergeCell ref="A15:AJ15"/>
    <mergeCell ref="A16:AJ16"/>
    <mergeCell ref="A17:D17"/>
    <mergeCell ref="E17:V17"/>
    <mergeCell ref="W17:AJ17"/>
    <mergeCell ref="A18:D18"/>
    <mergeCell ref="E18:V18"/>
    <mergeCell ref="W18:AJ18"/>
    <mergeCell ref="A19:D19"/>
    <mergeCell ref="E19:V19"/>
    <mergeCell ref="W19:AJ19"/>
    <mergeCell ref="A20:D20"/>
    <mergeCell ref="E20:V20"/>
    <mergeCell ref="W20:AJ20"/>
    <mergeCell ref="A21:D21"/>
    <mergeCell ref="E21:V21"/>
    <mergeCell ref="W21:AJ21"/>
    <mergeCell ref="A22:D22"/>
    <mergeCell ref="E22:V22"/>
    <mergeCell ref="W22:AJ22"/>
    <mergeCell ref="A23:D23"/>
    <mergeCell ref="E23:V23"/>
    <mergeCell ref="W23:AJ23"/>
    <mergeCell ref="A24:D24"/>
    <mergeCell ref="E24:V24"/>
    <mergeCell ref="W24:AJ24"/>
    <mergeCell ref="A25:D25"/>
    <mergeCell ref="E25:V25"/>
    <mergeCell ref="W25:AJ25"/>
    <mergeCell ref="A26:D26"/>
    <mergeCell ref="E26:V26"/>
    <mergeCell ref="W26:AJ26"/>
    <mergeCell ref="A28:AJ28"/>
    <mergeCell ref="A29:AJ29"/>
    <mergeCell ref="A30:J30"/>
    <mergeCell ref="K30:AJ30"/>
    <mergeCell ref="A31:J31"/>
    <mergeCell ref="K31:AJ31"/>
    <mergeCell ref="A32:J32"/>
    <mergeCell ref="K32:AJ32"/>
    <mergeCell ref="A33:J33"/>
    <mergeCell ref="K33:AJ33"/>
    <mergeCell ref="A34:J34"/>
    <mergeCell ref="K34:AJ34"/>
    <mergeCell ref="A35:J35"/>
    <mergeCell ref="K35:AJ35"/>
    <mergeCell ref="A36:J36"/>
    <mergeCell ref="K36:AJ36"/>
    <mergeCell ref="A37:J37"/>
    <mergeCell ref="K37:AJ37"/>
    <mergeCell ref="A39:AJ39"/>
    <mergeCell ref="A40:AJ40"/>
    <mergeCell ref="A42:AJ42"/>
    <mergeCell ref="A43:I43"/>
    <mergeCell ref="J43:M43"/>
    <mergeCell ref="N43:X43"/>
    <mergeCell ref="Y43:AJ43"/>
    <mergeCell ref="A44:I44"/>
    <mergeCell ref="J44:M44"/>
    <mergeCell ref="N44:X44"/>
    <mergeCell ref="Y44:AJ44"/>
    <mergeCell ref="A45:I45"/>
    <mergeCell ref="J45:M45"/>
    <mergeCell ref="N45:X45"/>
    <mergeCell ref="Y45:AJ45"/>
    <mergeCell ref="A46:I46"/>
    <mergeCell ref="J46:M46"/>
    <mergeCell ref="N46:X46"/>
    <mergeCell ref="Y46:AJ46"/>
    <mergeCell ref="A47:I47"/>
    <mergeCell ref="J47:M47"/>
    <mergeCell ref="N47:X47"/>
    <mergeCell ref="Y47:AJ47"/>
    <mergeCell ref="A48:I48"/>
    <mergeCell ref="J48:M48"/>
    <mergeCell ref="N48:X48"/>
    <mergeCell ref="Y48:AJ48"/>
    <mergeCell ref="A50:V50"/>
    <mergeCell ref="A51:V51"/>
    <mergeCell ref="A53:AJ53"/>
    <mergeCell ref="A54:C54"/>
    <mergeCell ref="D54:J54"/>
    <mergeCell ref="K54:N54"/>
    <mergeCell ref="O54:R54"/>
    <mergeCell ref="S54:T54"/>
    <mergeCell ref="U54:W54"/>
    <mergeCell ref="X54:Z54"/>
    <mergeCell ref="AA54:AB54"/>
    <mergeCell ref="AC54:AD54"/>
    <mergeCell ref="AE54:AF54"/>
    <mergeCell ref="AG54:AJ54"/>
    <mergeCell ref="A55:C55"/>
    <mergeCell ref="D55:J55"/>
    <mergeCell ref="K55:N55"/>
    <mergeCell ref="O55:R55"/>
    <mergeCell ref="S55:T55"/>
    <mergeCell ref="U55:W55"/>
    <mergeCell ref="X55:Z55"/>
    <mergeCell ref="AA55:AB55"/>
    <mergeCell ref="AC55:AD55"/>
    <mergeCell ref="AE55:AF55"/>
    <mergeCell ref="AG55:AJ55"/>
    <mergeCell ref="A56:C56"/>
    <mergeCell ref="D56:J56"/>
    <mergeCell ref="K56:N56"/>
    <mergeCell ref="O56:R56"/>
    <mergeCell ref="S56:T56"/>
    <mergeCell ref="U56:W56"/>
    <mergeCell ref="X56:Z56"/>
    <mergeCell ref="AA56:AB56"/>
    <mergeCell ref="AC56:AD56"/>
    <mergeCell ref="AE56:AF56"/>
    <mergeCell ref="AG56:AJ56"/>
    <mergeCell ref="A57:C57"/>
    <mergeCell ref="D57:J57"/>
    <mergeCell ref="K57:N57"/>
    <mergeCell ref="O57:R57"/>
    <mergeCell ref="S57:T57"/>
    <mergeCell ref="U57:W57"/>
    <mergeCell ref="X57:Z57"/>
    <mergeCell ref="AA57:AB57"/>
    <mergeCell ref="AC57:AD57"/>
    <mergeCell ref="AE57:AF57"/>
    <mergeCell ref="AG57:AJ57"/>
    <mergeCell ref="A58:C58"/>
    <mergeCell ref="D58:J58"/>
    <mergeCell ref="K58:N58"/>
    <mergeCell ref="O58:R58"/>
    <mergeCell ref="S58:T58"/>
    <mergeCell ref="U58:W58"/>
    <mergeCell ref="X58:Z58"/>
    <mergeCell ref="AA58:AB58"/>
    <mergeCell ref="AC58:AD58"/>
    <mergeCell ref="AE58:AF58"/>
    <mergeCell ref="AG58:AJ58"/>
    <mergeCell ref="A59:C59"/>
    <mergeCell ref="D59:J59"/>
    <mergeCell ref="K59:N59"/>
    <mergeCell ref="O59:R59"/>
    <mergeCell ref="S59:T59"/>
    <mergeCell ref="U59:W59"/>
    <mergeCell ref="X59:Z59"/>
    <mergeCell ref="AA59:AB59"/>
    <mergeCell ref="AC59:AD59"/>
    <mergeCell ref="AE59:AF59"/>
    <mergeCell ref="AG59:AJ59"/>
    <mergeCell ref="A60:C60"/>
    <mergeCell ref="D60:J60"/>
    <mergeCell ref="K60:N60"/>
    <mergeCell ref="O60:R60"/>
    <mergeCell ref="S60:T60"/>
    <mergeCell ref="U60:W60"/>
    <mergeCell ref="X60:Z60"/>
    <mergeCell ref="AA60:AB60"/>
    <mergeCell ref="AC60:AD60"/>
    <mergeCell ref="AE60:AF60"/>
    <mergeCell ref="AG60:AJ60"/>
    <mergeCell ref="A61:C61"/>
    <mergeCell ref="D61:J61"/>
    <mergeCell ref="K61:N61"/>
    <mergeCell ref="O61:R61"/>
    <mergeCell ref="S61:T61"/>
    <mergeCell ref="U61:W61"/>
    <mergeCell ref="X61:Z61"/>
    <mergeCell ref="AA61:AB61"/>
    <mergeCell ref="AC61:AD61"/>
    <mergeCell ref="AE61:AF61"/>
    <mergeCell ref="AG61:AJ61"/>
    <mergeCell ref="A62:C62"/>
    <mergeCell ref="D62:J62"/>
    <mergeCell ref="K62:N62"/>
    <mergeCell ref="O62:R62"/>
    <mergeCell ref="S62:T62"/>
    <mergeCell ref="U62:W62"/>
    <mergeCell ref="X62:Z62"/>
    <mergeCell ref="AA62:AB62"/>
    <mergeCell ref="AC62:AD62"/>
    <mergeCell ref="AE62:AF62"/>
    <mergeCell ref="AG62:AJ62"/>
    <mergeCell ref="A63:C63"/>
    <mergeCell ref="D63:J63"/>
    <mergeCell ref="K63:N63"/>
    <mergeCell ref="O63:R63"/>
    <mergeCell ref="S63:T63"/>
    <mergeCell ref="U63:W63"/>
    <mergeCell ref="X63:Z63"/>
    <mergeCell ref="AA63:AB63"/>
    <mergeCell ref="AC63:AD63"/>
    <mergeCell ref="AE63:AF63"/>
    <mergeCell ref="AG63:AJ63"/>
    <mergeCell ref="A64:C64"/>
    <mergeCell ref="D64:J64"/>
    <mergeCell ref="K64:N64"/>
    <mergeCell ref="O64:R64"/>
    <mergeCell ref="S64:T64"/>
    <mergeCell ref="U64:W64"/>
    <mergeCell ref="X64:Z64"/>
    <mergeCell ref="AA64:AB64"/>
    <mergeCell ref="AC64:AD64"/>
    <mergeCell ref="AE64:AF64"/>
    <mergeCell ref="AG64:AJ64"/>
    <mergeCell ref="A66:AJ66"/>
    <mergeCell ref="A67:X67"/>
    <mergeCell ref="Y67:AA67"/>
    <mergeCell ref="AB67:AD67"/>
    <mergeCell ref="AE67:AJ67"/>
    <mergeCell ref="A68:X68"/>
    <mergeCell ref="Y68:AA68"/>
    <mergeCell ref="AB68:AD68"/>
    <mergeCell ref="AE68:AJ68"/>
    <mergeCell ref="A69:X69"/>
    <mergeCell ref="Y69:AA69"/>
    <mergeCell ref="AB69:AD69"/>
    <mergeCell ref="AE69:AJ69"/>
    <mergeCell ref="A70:X70"/>
    <mergeCell ref="Y70:AA70"/>
    <mergeCell ref="AB70:AD70"/>
    <mergeCell ref="AE70:AJ70"/>
    <mergeCell ref="A71:X71"/>
    <mergeCell ref="Y71:AA71"/>
    <mergeCell ref="AB71:AD71"/>
    <mergeCell ref="AE71:AJ71"/>
    <mergeCell ref="A72:X72"/>
    <mergeCell ref="Y72:AA72"/>
    <mergeCell ref="AB72:AD72"/>
    <mergeCell ref="AE72:AJ72"/>
    <mergeCell ref="A73:X73"/>
    <mergeCell ref="Y73:AA73"/>
    <mergeCell ref="AB73:AD73"/>
    <mergeCell ref="AE73:AJ73"/>
    <mergeCell ref="A74:X74"/>
    <mergeCell ref="Y74:AA74"/>
    <mergeCell ref="AB74:AD74"/>
    <mergeCell ref="AE74:AJ74"/>
    <mergeCell ref="A76:L76"/>
    <mergeCell ref="M76:X76"/>
    <mergeCell ref="Y76:AJ76"/>
    <mergeCell ref="A77:L77"/>
    <mergeCell ref="M77:X77"/>
    <mergeCell ref="Y77:AJ77"/>
    <mergeCell ref="A79:AJ79"/>
    <mergeCell ref="A80:AJ80"/>
    <mergeCell ref="A81:J81"/>
    <mergeCell ref="K81:AJ81"/>
    <mergeCell ref="A82:J82"/>
    <mergeCell ref="K82:AJ82"/>
    <mergeCell ref="A83:J83"/>
    <mergeCell ref="K83:AJ83"/>
    <mergeCell ref="A84:J84"/>
    <mergeCell ref="K84:AJ84"/>
    <mergeCell ref="A85:J85"/>
    <mergeCell ref="K85:AJ85"/>
    <mergeCell ref="A87:AJ87"/>
    <mergeCell ref="A88:AJ88"/>
    <mergeCell ref="A89:AJ89"/>
    <mergeCell ref="A90:I90"/>
    <mergeCell ref="J90:M90"/>
    <mergeCell ref="N90:X90"/>
    <mergeCell ref="Y90:AJ90"/>
    <mergeCell ref="A91:I91"/>
    <mergeCell ref="J91:M91"/>
    <mergeCell ref="N91:X91"/>
    <mergeCell ref="Y91:AJ91"/>
    <mergeCell ref="A92:I92"/>
    <mergeCell ref="J92:M92"/>
    <mergeCell ref="N92:X92"/>
    <mergeCell ref="Y92:AJ92"/>
    <mergeCell ref="A93:I93"/>
    <mergeCell ref="J93:M93"/>
    <mergeCell ref="N93:X93"/>
    <mergeCell ref="Y93:AJ93"/>
    <mergeCell ref="A94:I94"/>
    <mergeCell ref="J94:M94"/>
    <mergeCell ref="N94:X94"/>
    <mergeCell ref="Y94:AJ94"/>
    <mergeCell ref="A95:I95"/>
    <mergeCell ref="J95:M95"/>
    <mergeCell ref="N95:X95"/>
    <mergeCell ref="Y95:AJ95"/>
    <mergeCell ref="A97:AJ97"/>
    <mergeCell ref="A98:C98"/>
    <mergeCell ref="D98:J98"/>
    <mergeCell ref="K98:N98"/>
    <mergeCell ref="O98:R98"/>
    <mergeCell ref="S98:T98"/>
    <mergeCell ref="U98:W98"/>
    <mergeCell ref="X98:Z98"/>
    <mergeCell ref="AA98:AB98"/>
    <mergeCell ref="AC98:AD98"/>
    <mergeCell ref="AE98:AF98"/>
    <mergeCell ref="AG98:AJ98"/>
    <mergeCell ref="A99:C99"/>
    <mergeCell ref="D99:J99"/>
    <mergeCell ref="K99:N99"/>
    <mergeCell ref="O99:R99"/>
    <mergeCell ref="S99:T99"/>
    <mergeCell ref="U99:W99"/>
    <mergeCell ref="X99:Z99"/>
    <mergeCell ref="AA99:AB99"/>
    <mergeCell ref="AC99:AD99"/>
    <mergeCell ref="AE99:AF99"/>
    <mergeCell ref="AG99:AJ99"/>
    <mergeCell ref="A100:C100"/>
    <mergeCell ref="D100:J100"/>
    <mergeCell ref="K100:N100"/>
    <mergeCell ref="O100:R100"/>
    <mergeCell ref="S100:T100"/>
    <mergeCell ref="U100:W100"/>
    <mergeCell ref="X100:Z100"/>
    <mergeCell ref="AA100:AB100"/>
    <mergeCell ref="AC100:AD100"/>
    <mergeCell ref="AE100:AF100"/>
    <mergeCell ref="AG100:AJ100"/>
    <mergeCell ref="A101:C101"/>
    <mergeCell ref="D101:J101"/>
    <mergeCell ref="K101:N101"/>
    <mergeCell ref="O101:R101"/>
    <mergeCell ref="S101:T101"/>
    <mergeCell ref="U101:W101"/>
    <mergeCell ref="X101:Z101"/>
    <mergeCell ref="AA101:AB101"/>
    <mergeCell ref="AC101:AD101"/>
    <mergeCell ref="AE101:AF101"/>
    <mergeCell ref="AG101:AJ101"/>
    <mergeCell ref="A102:C102"/>
    <mergeCell ref="D102:J102"/>
    <mergeCell ref="K102:N102"/>
    <mergeCell ref="O102:R102"/>
    <mergeCell ref="S102:T102"/>
    <mergeCell ref="U102:W102"/>
    <mergeCell ref="X102:Z102"/>
    <mergeCell ref="AA102:AB102"/>
    <mergeCell ref="AC102:AD102"/>
    <mergeCell ref="AE102:AF102"/>
    <mergeCell ref="AG102:AJ102"/>
    <mergeCell ref="A103:C103"/>
    <mergeCell ref="D103:J103"/>
    <mergeCell ref="K103:N103"/>
    <mergeCell ref="O103:R103"/>
    <mergeCell ref="S103:T103"/>
    <mergeCell ref="U103:W103"/>
    <mergeCell ref="X103:Z103"/>
    <mergeCell ref="AA103:AB103"/>
    <mergeCell ref="AC103:AD103"/>
    <mergeCell ref="AE103:AF103"/>
    <mergeCell ref="AG103:AJ103"/>
    <mergeCell ref="A104:C104"/>
    <mergeCell ref="D104:J104"/>
    <mergeCell ref="K104:N104"/>
    <mergeCell ref="O104:R104"/>
    <mergeCell ref="S104:T104"/>
    <mergeCell ref="U104:W104"/>
    <mergeCell ref="X104:Z104"/>
    <mergeCell ref="AA104:AB104"/>
    <mergeCell ref="AC104:AD104"/>
    <mergeCell ref="AE104:AF104"/>
    <mergeCell ref="AG104:AJ104"/>
    <mergeCell ref="A105:C105"/>
    <mergeCell ref="D105:J105"/>
    <mergeCell ref="K105:N105"/>
    <mergeCell ref="O105:R105"/>
    <mergeCell ref="S105:T105"/>
    <mergeCell ref="U105:W105"/>
    <mergeCell ref="X105:Z105"/>
    <mergeCell ref="AA105:AB105"/>
    <mergeCell ref="AC105:AD105"/>
    <mergeCell ref="AE105:AF105"/>
    <mergeCell ref="AG105:AJ105"/>
    <mergeCell ref="A106:C106"/>
    <mergeCell ref="D106:J106"/>
    <mergeCell ref="K106:N106"/>
    <mergeCell ref="O106:R106"/>
    <mergeCell ref="S106:T106"/>
    <mergeCell ref="U106:W106"/>
    <mergeCell ref="X106:Z106"/>
    <mergeCell ref="AA106:AB106"/>
    <mergeCell ref="AC106:AD106"/>
    <mergeCell ref="AE106:AF106"/>
    <mergeCell ref="AG106:AJ106"/>
    <mergeCell ref="A108:AJ108"/>
    <mergeCell ref="A109:AJ109"/>
    <mergeCell ref="A110:AJ110"/>
    <mergeCell ref="A111:X111"/>
    <mergeCell ref="Y111:AA111"/>
    <mergeCell ref="AB111:AD111"/>
    <mergeCell ref="AE111:AJ111"/>
    <mergeCell ref="A112:X112"/>
    <mergeCell ref="Y112:AA112"/>
    <mergeCell ref="AB112:AD112"/>
    <mergeCell ref="AE112:AJ112"/>
    <mergeCell ref="A113:X113"/>
    <mergeCell ref="Y113:AA113"/>
    <mergeCell ref="AB113:AD113"/>
    <mergeCell ref="AE113:AJ113"/>
    <mergeCell ref="A114:X114"/>
    <mergeCell ref="Y114:AA114"/>
    <mergeCell ref="AB114:AD114"/>
    <mergeCell ref="AE114:AJ114"/>
    <mergeCell ref="A115:X115"/>
    <mergeCell ref="Y115:AA115"/>
    <mergeCell ref="AB115:AD115"/>
    <mergeCell ref="AE115:AJ115"/>
    <mergeCell ref="A116:X116"/>
    <mergeCell ref="Y116:AA116"/>
    <mergeCell ref="AB116:AD116"/>
    <mergeCell ref="AE116:AJ116"/>
    <mergeCell ref="A117:X117"/>
    <mergeCell ref="Y117:AA117"/>
    <mergeCell ref="AB117:AD117"/>
    <mergeCell ref="AE117:AJ117"/>
    <mergeCell ref="A119:AJ119"/>
    <mergeCell ref="A120:AJ120"/>
    <mergeCell ref="A121:J121"/>
    <mergeCell ref="K121:AJ121"/>
    <mergeCell ref="A122:J122"/>
    <mergeCell ref="K122:AJ122"/>
    <mergeCell ref="A123:J123"/>
    <mergeCell ref="K123:AJ123"/>
    <mergeCell ref="A125:B125"/>
    <mergeCell ref="C125:H125"/>
    <mergeCell ref="I125:J125"/>
    <mergeCell ref="K125:N125"/>
    <mergeCell ref="O125:R125"/>
    <mergeCell ref="S125:V125"/>
    <mergeCell ref="W125:Z125"/>
    <mergeCell ref="AA125:AB125"/>
    <mergeCell ref="AC125:AD125"/>
    <mergeCell ref="AE125:AH125"/>
    <mergeCell ref="AI125:AJ125"/>
    <mergeCell ref="A126:B126"/>
    <mergeCell ref="C126:H126"/>
    <mergeCell ref="I126:J126"/>
    <mergeCell ref="K126:N126"/>
    <mergeCell ref="O126:R126"/>
    <mergeCell ref="S126:V126"/>
    <mergeCell ref="W126:Z126"/>
    <mergeCell ref="AA126:AB126"/>
    <mergeCell ref="AC126:AD126"/>
    <mergeCell ref="AE126:AH126"/>
    <mergeCell ref="AI126:AJ126"/>
    <mergeCell ref="A127:B127"/>
    <mergeCell ref="C127:H127"/>
    <mergeCell ref="I127:J127"/>
    <mergeCell ref="K127:N127"/>
    <mergeCell ref="O127:R127"/>
    <mergeCell ref="S127:V127"/>
    <mergeCell ref="W127:Z127"/>
    <mergeCell ref="AA127:AB127"/>
    <mergeCell ref="AC127:AD127"/>
    <mergeCell ref="AE127:AH127"/>
    <mergeCell ref="AI127:AJ127"/>
    <mergeCell ref="A128:B128"/>
    <mergeCell ref="C128:H128"/>
    <mergeCell ref="I128:J128"/>
    <mergeCell ref="K128:N128"/>
    <mergeCell ref="O128:R128"/>
    <mergeCell ref="S128:V128"/>
    <mergeCell ref="W128:Z128"/>
    <mergeCell ref="AA128:AB128"/>
    <mergeCell ref="AC128:AD128"/>
    <mergeCell ref="AE128:AH128"/>
    <mergeCell ref="AI128:AJ128"/>
    <mergeCell ref="A129:B129"/>
    <mergeCell ref="C129:H129"/>
    <mergeCell ref="I129:J129"/>
    <mergeCell ref="K129:N129"/>
    <mergeCell ref="O129:R129"/>
    <mergeCell ref="S129:V129"/>
    <mergeCell ref="W129:Z129"/>
    <mergeCell ref="AA129:AB129"/>
    <mergeCell ref="AC129:AD129"/>
    <mergeCell ref="AE129:AH129"/>
    <mergeCell ref="AI129:AJ129"/>
    <mergeCell ref="A130:B130"/>
    <mergeCell ref="C130:H130"/>
    <mergeCell ref="I130:J130"/>
    <mergeCell ref="K130:N130"/>
    <mergeCell ref="O130:R130"/>
    <mergeCell ref="S130:V130"/>
    <mergeCell ref="W130:Z130"/>
    <mergeCell ref="AA130:AB130"/>
    <mergeCell ref="AC130:AD130"/>
    <mergeCell ref="AE130:AH130"/>
    <mergeCell ref="AI130:AJ130"/>
    <mergeCell ref="A131:B131"/>
    <mergeCell ref="C131:H131"/>
    <mergeCell ref="I131:J131"/>
    <mergeCell ref="K131:N131"/>
    <mergeCell ref="O131:R131"/>
    <mergeCell ref="S131:V131"/>
    <mergeCell ref="W131:Z131"/>
    <mergeCell ref="AA131:AB131"/>
    <mergeCell ref="AC131:AD131"/>
    <mergeCell ref="AE131:AH131"/>
    <mergeCell ref="AI131:AJ131"/>
    <mergeCell ref="A132:B132"/>
    <mergeCell ref="C132:H132"/>
    <mergeCell ref="I132:J132"/>
    <mergeCell ref="K132:N132"/>
    <mergeCell ref="O132:R132"/>
    <mergeCell ref="S132:V132"/>
    <mergeCell ref="W132:Z132"/>
    <mergeCell ref="AA132:AB132"/>
    <mergeCell ref="AC132:AD132"/>
    <mergeCell ref="AE132:AH132"/>
    <mergeCell ref="AI132:AJ132"/>
    <mergeCell ref="A133:B133"/>
    <mergeCell ref="C133:H133"/>
    <mergeCell ref="I133:J133"/>
    <mergeCell ref="K133:N133"/>
    <mergeCell ref="O133:R133"/>
    <mergeCell ref="S133:V133"/>
    <mergeCell ref="W133:Z133"/>
    <mergeCell ref="AA133:AB133"/>
    <mergeCell ref="AC133:AD133"/>
    <mergeCell ref="AE133:AH133"/>
    <mergeCell ref="AI133:AJ133"/>
    <mergeCell ref="A135:AJ135"/>
    <mergeCell ref="A136:U136"/>
    <mergeCell ref="V136:Y136"/>
    <mergeCell ref="Z136:AC136"/>
    <mergeCell ref="AD136:AJ136"/>
    <mergeCell ref="A137:U137"/>
    <mergeCell ref="V137:Y137"/>
    <mergeCell ref="Z137:AC137"/>
    <mergeCell ref="AD137:AJ137"/>
    <mergeCell ref="A138:U138"/>
    <mergeCell ref="V138:Y138"/>
    <mergeCell ref="Z138:AC138"/>
    <mergeCell ref="AD138:AJ138"/>
    <mergeCell ref="A139:U139"/>
    <mergeCell ref="V139:Y139"/>
    <mergeCell ref="Z139:AC139"/>
    <mergeCell ref="AD139:AJ139"/>
    <mergeCell ref="A140:U140"/>
    <mergeCell ref="V140:Y140"/>
    <mergeCell ref="Z140:AC140"/>
    <mergeCell ref="AD140:AJ140"/>
    <mergeCell ref="A141:U141"/>
    <mergeCell ref="V141:Y141"/>
    <mergeCell ref="Z141:AC141"/>
    <mergeCell ref="AD141:AJ141"/>
    <mergeCell ref="A143:AJ143"/>
    <mergeCell ref="A144:AJ144"/>
    <mergeCell ref="A146:AJ146"/>
    <mergeCell ref="A147:AJ147"/>
    <mergeCell ref="A148:C148"/>
    <mergeCell ref="D148:F148"/>
    <mergeCell ref="G148:J148"/>
    <mergeCell ref="K148:Q148"/>
    <mergeCell ref="R148:U148"/>
    <mergeCell ref="V148:Y148"/>
    <mergeCell ref="Z148:AF148"/>
    <mergeCell ref="AG148:AJ148"/>
    <mergeCell ref="A149:C149"/>
    <mergeCell ref="D149:F149"/>
    <mergeCell ref="G149:J149"/>
    <mergeCell ref="K149:Q149"/>
    <mergeCell ref="R149:U149"/>
    <mergeCell ref="V149:Y149"/>
    <mergeCell ref="Z149:AF149"/>
    <mergeCell ref="AG149:AJ149"/>
    <mergeCell ref="A150:C150"/>
    <mergeCell ref="D150:F150"/>
    <mergeCell ref="G150:J150"/>
    <mergeCell ref="K150:Q150"/>
    <mergeCell ref="R150:U150"/>
    <mergeCell ref="V150:Y150"/>
    <mergeCell ref="Z150:AF150"/>
    <mergeCell ref="AG150:AJ150"/>
    <mergeCell ref="A151:C151"/>
    <mergeCell ref="D151:F151"/>
    <mergeCell ref="G151:J151"/>
    <mergeCell ref="K151:Q151"/>
    <mergeCell ref="R151:U151"/>
    <mergeCell ref="V151:Y151"/>
    <mergeCell ref="Z151:AF151"/>
    <mergeCell ref="AG151:AJ151"/>
    <mergeCell ref="A152:C152"/>
    <mergeCell ref="D152:F152"/>
    <mergeCell ref="G152:J152"/>
    <mergeCell ref="K152:Q152"/>
    <mergeCell ref="R152:U152"/>
    <mergeCell ref="V152:Y152"/>
    <mergeCell ref="Z152:AF152"/>
    <mergeCell ref="AG152:AJ152"/>
    <mergeCell ref="A153:C153"/>
    <mergeCell ref="D153:F153"/>
    <mergeCell ref="G153:J153"/>
    <mergeCell ref="K153:Q153"/>
    <mergeCell ref="R153:U153"/>
    <mergeCell ref="V153:Y153"/>
    <mergeCell ref="Z153:AF153"/>
    <mergeCell ref="AG153:AJ153"/>
    <mergeCell ref="A154:C154"/>
    <mergeCell ref="D154:F154"/>
    <mergeCell ref="G154:J154"/>
    <mergeCell ref="K154:Q154"/>
    <mergeCell ref="R154:U154"/>
    <mergeCell ref="V154:Y154"/>
    <mergeCell ref="Z154:AF154"/>
    <mergeCell ref="AG154:AJ154"/>
    <mergeCell ref="A155:C155"/>
    <mergeCell ref="D155:F155"/>
    <mergeCell ref="G155:J155"/>
    <mergeCell ref="K155:Q155"/>
    <mergeCell ref="R155:U155"/>
    <mergeCell ref="V155:Y155"/>
    <mergeCell ref="Z155:AF155"/>
    <mergeCell ref="AG155:AJ155"/>
    <mergeCell ref="A156:C156"/>
    <mergeCell ref="D156:F156"/>
    <mergeCell ref="G156:J156"/>
    <mergeCell ref="K156:Q156"/>
    <mergeCell ref="R156:U156"/>
    <mergeCell ref="V156:Y156"/>
    <mergeCell ref="Z156:AF156"/>
    <mergeCell ref="AG156:AJ156"/>
    <mergeCell ref="A158:C158"/>
    <mergeCell ref="D158:K158"/>
    <mergeCell ref="L158:Q158"/>
    <mergeCell ref="R158:W158"/>
    <mergeCell ref="X158:AJ158"/>
    <mergeCell ref="A159:C159"/>
    <mergeCell ref="D159:K159"/>
    <mergeCell ref="L159:Q159"/>
    <mergeCell ref="R159:W159"/>
    <mergeCell ref="X159:AJ159"/>
    <mergeCell ref="A160:C160"/>
    <mergeCell ref="D160:K160"/>
    <mergeCell ref="L160:Q160"/>
    <mergeCell ref="R160:W160"/>
    <mergeCell ref="X160:AJ160"/>
    <mergeCell ref="A161:C161"/>
    <mergeCell ref="D161:K161"/>
    <mergeCell ref="L161:Q161"/>
    <mergeCell ref="R161:W161"/>
    <mergeCell ref="X161:AJ161"/>
    <mergeCell ref="A163:AJ163"/>
    <mergeCell ref="A164:AJ164"/>
    <mergeCell ref="A165:AJ165"/>
    <mergeCell ref="A166:J166"/>
    <mergeCell ref="K166:AJ166"/>
    <mergeCell ref="A167:J167"/>
    <mergeCell ref="K167:AJ167"/>
    <mergeCell ref="A169:AJ169"/>
    <mergeCell ref="A170:B170"/>
    <mergeCell ref="C170:I170"/>
    <mergeCell ref="J170:O170"/>
    <mergeCell ref="P170:U170"/>
    <mergeCell ref="V170:AB170"/>
    <mergeCell ref="AC170:AF170"/>
    <mergeCell ref="AG170:AJ170"/>
    <mergeCell ref="A171:B171"/>
    <mergeCell ref="C171:I171"/>
    <mergeCell ref="J171:O171"/>
    <mergeCell ref="P171:U171"/>
    <mergeCell ref="V171:AB171"/>
    <mergeCell ref="AC171:AF171"/>
    <mergeCell ref="AG171:AJ171"/>
    <mergeCell ref="A172:B172"/>
    <mergeCell ref="C172:I172"/>
    <mergeCell ref="J172:O172"/>
    <mergeCell ref="P172:U172"/>
    <mergeCell ref="V172:AB172"/>
    <mergeCell ref="AC172:AF172"/>
    <mergeCell ref="AG172:AJ172"/>
    <mergeCell ref="A173:B173"/>
    <mergeCell ref="C173:I173"/>
    <mergeCell ref="J173:O173"/>
    <mergeCell ref="P173:U173"/>
    <mergeCell ref="V173:AB173"/>
    <mergeCell ref="AC173:AF173"/>
    <mergeCell ref="AG173:AJ173"/>
    <mergeCell ref="A174:B174"/>
    <mergeCell ref="C174:I174"/>
    <mergeCell ref="J174:O174"/>
    <mergeCell ref="P174:U174"/>
    <mergeCell ref="V174:AB174"/>
    <mergeCell ref="AC174:AF174"/>
    <mergeCell ref="AG174:AJ174"/>
    <mergeCell ref="A175:B175"/>
    <mergeCell ref="C175:I175"/>
    <mergeCell ref="J175:O175"/>
    <mergeCell ref="P175:U175"/>
    <mergeCell ref="V175:AB175"/>
    <mergeCell ref="AC175:AF175"/>
    <mergeCell ref="AG175:AJ175"/>
    <mergeCell ref="A176:B176"/>
    <mergeCell ref="C176:I176"/>
    <mergeCell ref="J176:O176"/>
    <mergeCell ref="P176:U176"/>
    <mergeCell ref="V176:AB176"/>
    <mergeCell ref="AC176:AF176"/>
    <mergeCell ref="AG176:AJ176"/>
    <mergeCell ref="A178:AJ178"/>
    <mergeCell ref="A179:AJ179"/>
    <mergeCell ref="A180:AJ180"/>
    <mergeCell ref="A181:C181"/>
    <mergeCell ref="D181:N181"/>
    <mergeCell ref="O181:T181"/>
    <mergeCell ref="U181:X181"/>
    <mergeCell ref="Y181:AB181"/>
    <mergeCell ref="AC181:AF181"/>
    <mergeCell ref="AG181:AJ181"/>
    <mergeCell ref="A182:C182"/>
    <mergeCell ref="D182:N182"/>
    <mergeCell ref="O182:T182"/>
    <mergeCell ref="U182:X182"/>
    <mergeCell ref="Y182:AB182"/>
    <mergeCell ref="AC182:AF182"/>
    <mergeCell ref="AG182:AJ182"/>
    <mergeCell ref="A183:C183"/>
    <mergeCell ref="D183:N183"/>
    <mergeCell ref="O183:T183"/>
    <mergeCell ref="U183:X183"/>
    <mergeCell ref="Y183:AB183"/>
    <mergeCell ref="AC183:AF183"/>
    <mergeCell ref="AG183:AJ183"/>
    <mergeCell ref="A184:C184"/>
    <mergeCell ref="D184:N184"/>
    <mergeCell ref="O184:T184"/>
    <mergeCell ref="U184:X184"/>
    <mergeCell ref="Y184:AB184"/>
    <mergeCell ref="AC184:AF184"/>
    <mergeCell ref="AG184:AJ184"/>
    <mergeCell ref="A185:C185"/>
    <mergeCell ref="D185:N185"/>
    <mergeCell ref="O185:T185"/>
    <mergeCell ref="U185:X185"/>
    <mergeCell ref="Y185:AB185"/>
    <mergeCell ref="AC185:AF185"/>
    <mergeCell ref="AG185:AJ185"/>
    <mergeCell ref="A186:C186"/>
    <mergeCell ref="D186:N186"/>
    <mergeCell ref="O186:T186"/>
    <mergeCell ref="U186:X186"/>
    <mergeCell ref="Y186:AB186"/>
    <mergeCell ref="AC186:AF186"/>
    <mergeCell ref="AG186:AJ186"/>
    <mergeCell ref="A187:C187"/>
    <mergeCell ref="D187:N187"/>
    <mergeCell ref="O187:T187"/>
    <mergeCell ref="U187:X187"/>
    <mergeCell ref="Y187:AB187"/>
    <mergeCell ref="AC187:AF187"/>
    <mergeCell ref="AG187:AJ187"/>
    <mergeCell ref="A188:C188"/>
    <mergeCell ref="D188:N188"/>
    <mergeCell ref="O188:T188"/>
    <mergeCell ref="U188:X188"/>
    <mergeCell ref="Y188:AB188"/>
    <mergeCell ref="AC188:AF188"/>
    <mergeCell ref="AG188:AJ188"/>
    <mergeCell ref="A189:C189"/>
    <mergeCell ref="D189:N189"/>
    <mergeCell ref="O189:T189"/>
    <mergeCell ref="U189:X189"/>
    <mergeCell ref="Y189:AB189"/>
    <mergeCell ref="AC189:AF189"/>
    <mergeCell ref="AG189:AJ189"/>
    <mergeCell ref="A190:C190"/>
    <mergeCell ref="D190:N190"/>
    <mergeCell ref="O190:T190"/>
    <mergeCell ref="U190:X190"/>
    <mergeCell ref="Y190:AB190"/>
    <mergeCell ref="AC190:AF190"/>
    <mergeCell ref="AG190:AJ190"/>
    <mergeCell ref="A191:C191"/>
    <mergeCell ref="D191:N191"/>
    <mergeCell ref="O191:T191"/>
    <mergeCell ref="U191:X191"/>
    <mergeCell ref="Y191:AB191"/>
    <mergeCell ref="AC191:AF191"/>
    <mergeCell ref="AG191:AJ191"/>
    <mergeCell ref="A193:AJ193"/>
    <mergeCell ref="A194:AJ194"/>
    <mergeCell ref="A195:AJ195"/>
    <mergeCell ref="A196:AJ196"/>
    <mergeCell ref="A197:AJ197"/>
    <mergeCell ref="A198:AJ198"/>
    <mergeCell ref="A199:AJ199"/>
    <mergeCell ref="A201:AJ201"/>
  </mergeCells>
  <conditionalFormatting sqref="R156">
    <cfRule type="cellIs" priority="2" operator="notEqual" aboveAverage="0" equalAverage="0" bottom="0" percent="0" rank="0" text="" dxfId="0">
      <formula>0</formula>
    </cfRule>
  </conditionalFormatting>
  <dataValidations count="5">
    <dataValidation allowBlank="true" errorStyle="stop" operator="between" showDropDown="false" showErrorMessage="false" showInputMessage="false" sqref="Y68:Y74 AB68:AB74 Y112:Y117 AB112:AB117 V137:V141 Z137:Z141" type="list">
      <formula1>"X"</formula1>
      <formula2>0</formula2>
    </dataValidation>
    <dataValidation allowBlank="true" errorStyle="stop" operator="between" showDropDown="false" showErrorMessage="false" showInputMessage="false" sqref="A51" type="list">
      <formula1>"Débito,Crédito"</formula1>
      <formula2>0</formula2>
    </dataValidation>
    <dataValidation allowBlank="true" errorStyle="stop" operator="between" showDropDown="false" showErrorMessage="false" showInputMessage="false" sqref="J44:J48" type="list">
      <formula1>"Sí,No,Parcial"</formula1>
      <formula2>0</formula2>
    </dataValidation>
    <dataValidation allowBlank="true" errorStyle="stop" operator="between" showDropDown="false" showErrorMessage="false" showInputMessage="false" sqref="J91:J95" type="list">
      <formula1>"Sí,No,Parcial"</formula1>
      <formula2>0</formula2>
    </dataValidation>
    <dataValidation allowBlank="true" errorStyle="stop" operator="between" showDropDown="false" showErrorMessage="false" showInputMessage="false" sqref="AG182:AG191" type="list">
      <formula1>"Pendiente,En proceso,Terminado"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6" t="s">
        <v>281</v>
      </c>
    </row>
    <row r="4" customFormat="false" ht="30" hidden="false" customHeight="true" outlineLevel="0" collapsed="false">
      <c r="B4" s="27" t="s">
        <v>282</v>
      </c>
      <c r="C4" s="28" t="s">
        <v>283</v>
      </c>
    </row>
    <row r="5" customFormat="false" ht="30" hidden="false" customHeight="true" outlineLevel="0" collapsed="false">
      <c r="B5" s="29" t="s">
        <v>284</v>
      </c>
      <c r="C5" s="28" t="s">
        <v>285</v>
      </c>
    </row>
    <row r="6" customFormat="false" ht="30" hidden="false" customHeight="true" outlineLevel="0" collapsed="false">
      <c r="B6" s="30" t="s">
        <v>286</v>
      </c>
      <c r="C6" s="28" t="s">
        <v>287</v>
      </c>
    </row>
    <row r="7" customFormat="false" ht="30" hidden="false" customHeight="true" outlineLevel="0" collapsed="false">
      <c r="B7" s="31" t="s">
        <v>288</v>
      </c>
      <c r="C7" s="28" t="s">
        <v>289</v>
      </c>
    </row>
    <row r="8" customFormat="false" ht="30" hidden="false" customHeight="true" outlineLevel="0" collapsed="false">
      <c r="B8" s="30" t="s">
        <v>290</v>
      </c>
      <c r="C8" s="28" t="s">
        <v>291</v>
      </c>
    </row>
    <row r="9" customFormat="false" ht="30" hidden="false" customHeight="true" outlineLevel="0" collapsed="false">
      <c r="B9" s="30" t="s">
        <v>292</v>
      </c>
      <c r="C9" s="28" t="s">
        <v>293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2026-11-03T03:47:07Z</dcterms:created>
  <dc:creator>openpyxl</dc:creator>
  <dc:description/>
  <dc:language>en-US</dc:language>
  <cp:lastModifiedBy/>
  <dcterms:modified xsi:type="dcterms:W3CDTF">2026-11-03T03:47:08Z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