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<sst xmlns="http://schemas.openxmlformats.org/spreadsheetml/2006/main" count="110" uniqueCount="96">
  <si>
    <t xml:space="preserve">PT-EEFF-21  ·  Pruebas de controles</t>
  </si>
  <si>
    <t xml:space="preserve">PAPEL DE TRABAJO</t>
  </si>
  <si>
    <t xml:space="preserve">Efectividad operativa del control durante el periodo (formato 24 de la GAF, NIA 330)</t>
  </si>
  <si>
    <t xml:space="preserve">Assuran · assuran.com.co</t>
  </si>
  <si>
    <t xml:space="preserve">[Use un papel por cada control relevante que decidió probar (PT-EEFF-14 y 17). Pruebe un control solo si su diseño fue calificado adecuado o parcialmente adecuado: no vale la pena probar lo que no está bien diseñado. Evidencie qué se probó, en qué fechas, con qué muestra y con qué resultado. Un control que falla no se descarta: se amplía la prueba sustantiva (PT-EEFF-22 y 23).]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</si>
  <si>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</si>
  <si>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</si>
  <si>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</si>
  <si>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</si>
  <si>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</si>
  <si>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</si>
  <si>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</si>
  <si>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</si>
  <si>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</si>
  <si>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Procedimiento N.º</t>
  </si>
  <si>
    <t xml:space="preserve">Nombre y código de la cuenta, proceso o reporte</t>
  </si>
  <si>
    <t xml:space="preserve">N.º de riesgo y de control (PT-EEFF-14)</t>
  </si>
  <si>
    <t xml:space="preserve">I. Descripción del control y de la prueba</t>
  </si>
  <si>
    <t xml:space="preserve">Descripción de la prueba</t>
  </si>
  <si>
    <t xml:space="preserve">Descripción del control</t>
  </si>
  <si>
    <t xml:space="preserve">[Quién, qué hace, con qué información, con qué frecuencia y cómo deja evidencia]</t>
  </si>
  <si>
    <t xml:space="preserve">Objetivo de la prueba</t>
  </si>
  <si>
    <t xml:space="preserve">¿Existen otros controles asociados?</t>
  </si>
  <si>
    <t xml:space="preserve">Calificación del diseño (PT-EEFF-14)</t>
  </si>
  <si>
    <t xml:space="preserve">[Adecuado, parcialmente adecuado o inadecuado]</t>
  </si>
  <si>
    <t xml:space="preserve">Debilidad identificada en la planeación</t>
  </si>
  <si>
    <t xml:space="preserve">Frecuencia del control</t>
  </si>
  <si>
    <t xml:space="preserve">[Anual, trimestral, mensual, semanal, diario o varias veces al día]</t>
  </si>
  <si>
    <t xml:space="preserve">Nivel de confianza y tamaño de la muestra</t>
  </si>
  <si>
    <t xml:space="preserve">[Alta o moderada; ver tabla de muestras de la guía PT-EEFF-00]</t>
  </si>
  <si>
    <t xml:space="preserve">II. Actividad desarrollada y resultado</t>
  </si>
  <si>
    <t xml:space="preserve">La desviación aceptable es el número máximo de fallas que tolera sin concluir que el control no es efectivo. Con confianza alta, normalmente es cero; con moderada, una.</t>
  </si>
  <si>
    <t xml:space="preserve">Actividad desarrollada (inquirir, observar, inspeccionar, reejecutar)</t>
  </si>
  <si>
    <t xml:space="preserve">Fecha</t>
  </si>
  <si>
    <t xml:space="preserve">Desviación aceptable</t>
  </si>
  <si>
    <t xml:space="preserve">Resultado y conclusión</t>
  </si>
  <si>
    <t xml:space="preserve">¿Incorrección? Valor</t>
  </si>
  <si>
    <t xml:space="preserve">Enlace al papel de trabajo</t>
  </si>
  <si>
    <t xml:space="preserve">III. Detalle de la muestra</t>
  </si>
  <si>
    <t xml:space="preserve">N.º</t>
  </si>
  <si>
    <t xml:space="preserve">Tipo y descripción del documento</t>
  </si>
  <si>
    <t xml:space="preserve">Fecha del documento</t>
  </si>
  <si>
    <t xml:space="preserve">Atributo 1 (cumple)</t>
  </si>
  <si>
    <t xml:space="preserve">Atributo 2 (cumple)</t>
  </si>
  <si>
    <t xml:space="preserve">Atributo 3 (cumple)</t>
  </si>
  <si>
    <t xml:space="preserve">Atributo 4 (cumple)</t>
  </si>
  <si>
    <t xml:space="preserve">Falla</t>
  </si>
  <si>
    <t xml:space="preserve">Documentos revisados</t>
  </si>
  <si>
    <t xml:space="preserve">Fallas encontradas</t>
  </si>
  <si>
    <t xml:space="preserve">Resumen de la muestra</t>
  </si>
  <si>
    <t xml:space="preserve">Defina los atributos antes de probar (por ejemplo: aprobado por el nivel autorizado; con soporte completo; registrado en el periodo correcto; conciliado). Marque Sí o No en cada columna.</t>
  </si>
  <si>
    <t xml:space="preserve">IV. Evaluación de la efectividad del control</t>
  </si>
  <si>
    <t xml:space="preserve">Califique cada criterio de 1 a 3 y pondere. Es una adaptación de Assuran a partir de la guía de la Contraloría (3.2.1).</t>
  </si>
  <si>
    <t xml:space="preserve">Criterio</t>
  </si>
  <si>
    <t xml:space="preserve">Peso</t>
  </si>
  <si>
    <t xml:space="preserve">1 punto</t>
  </si>
  <si>
    <t xml:space="preserve">2 puntos</t>
  </si>
  <si>
    <t xml:space="preserve">3 puntos</t>
  </si>
  <si>
    <t xml:space="preserve">Evidencia de uso del control</t>
  </si>
  <si>
    <t xml:space="preserve">20%</t>
  </si>
  <si>
    <t xml:space="preserve">Evidencia completa</t>
  </si>
  <si>
    <t xml:space="preserve">Evidencia parcial</t>
  </si>
  <si>
    <t xml:space="preserve">Sin evidencia</t>
  </si>
  <si>
    <t xml:space="preserve">Incorrecciones detectadas por la prueba</t>
  </si>
  <si>
    <t xml:space="preserve">60%</t>
  </si>
  <si>
    <t xml:space="preserve">Ninguna</t>
  </si>
  <si>
    <t xml:space="preserve">No materiales</t>
  </si>
  <si>
    <t xml:space="preserve">Materiales</t>
  </si>
  <si>
    <t xml:space="preserve">Reincidencia de fallas frente al año anterior</t>
  </si>
  <si>
    <t xml:space="preserve">Sin fallas ni antes ni ahora</t>
  </si>
  <si>
    <t xml:space="preserve">Fallas aisladas</t>
  </si>
  <si>
    <t xml:space="preserve">Fallas repetidas</t>
  </si>
  <si>
    <t xml:space="preserve">Calificación (1 a 3)</t>
  </si>
  <si>
    <t xml:space="preserve">Ponderado</t>
  </si>
  <si>
    <t xml:space="preserve">Calificación ponderada</t>
  </si>
  <si>
    <t xml:space="preserve">Resultado</t>
  </si>
  <si>
    <t xml:space="preserve">Efecto en el enfoque</t>
  </si>
  <si>
    <t xml:space="preserve">[Si es efectivo se mantiene la reducción de pruebas sustantivas; si no, se amplía el alcance sustantivo y se actualiza la matriz PT-EEFF-14]</t>
  </si>
  <si>
    <t xml:space="preserve">V. Deficiencias de control para comunicar</t>
  </si>
  <si>
    <t xml:space="preserve">Fallas o deficiencias detectadas y su traslado al PT-EEFF-31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</si>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</sst>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%"/>
    <numFmt numFmtId="167" formatCode="0.00"/>
    <numFmt numFmtId="168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7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12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Format="false" ht="31.5" hidden="false" customHeight="true" outlineLevel="0" collapsed="false">
      <c r="A13" s="9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10" t="s">
        <v>12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Format="false" ht="19.5" hidden="false" customHeight="true" outlineLevel="0" collapsed="false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12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6" customFormat="false" ht="21.75" hidden="false" customHeight="true" outlineLevel="0" collapsed="false">
      <c r="A16" s="11" t="s">
        <v>17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customFormat="false" ht="19.5" hidden="false" customHeight="true" outlineLevel="0" collapsed="false">
      <c r="A17" s="9" t="s">
        <v>18</v>
      </c>
      <c r="B17" s="9"/>
      <c r="C17" s="9"/>
      <c r="D17" s="9"/>
      <c r="E17" s="9"/>
      <c r="F17" s="9"/>
      <c r="G17" s="9"/>
      <c r="H17" s="9"/>
      <c r="I17" s="9"/>
      <c r="J17" s="9"/>
      <c r="K17" s="10" t="s">
        <v>12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customFormat="false" ht="19.5" hidden="false" customHeight="true" outlineLevel="0" collapsed="false">
      <c r="A18" s="9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10" t="s">
        <v>20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customFormat="false" ht="19.5" hidden="false" customHeight="true" outlineLevel="0" collapsed="false">
      <c r="A19" s="9" t="s">
        <v>21</v>
      </c>
      <c r="B19" s="9"/>
      <c r="C19" s="9"/>
      <c r="D19" s="9"/>
      <c r="E19" s="9"/>
      <c r="F19" s="9"/>
      <c r="G19" s="9"/>
      <c r="H19" s="9"/>
      <c r="I19" s="9"/>
      <c r="J19" s="9"/>
      <c r="K19" s="10" t="s">
        <v>12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customFormat="false" ht="19.5" hidden="false" customHeight="true" outlineLevel="0" collapsed="false">
      <c r="A20" s="9" t="s">
        <v>22</v>
      </c>
      <c r="B20" s="9"/>
      <c r="C20" s="9"/>
      <c r="D20" s="9"/>
      <c r="E20" s="9"/>
      <c r="F20" s="9"/>
      <c r="G20" s="9"/>
      <c r="H20" s="9"/>
      <c r="I20" s="9"/>
      <c r="J20" s="9"/>
      <c r="K20" s="10" t="s">
        <v>12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customFormat="false" ht="19.5" hidden="false" customHeight="true" outlineLevel="0" collapsed="false">
      <c r="A21" s="9" t="s">
        <v>23</v>
      </c>
      <c r="B21" s="9"/>
      <c r="C21" s="9"/>
      <c r="D21" s="9"/>
      <c r="E21" s="9"/>
      <c r="F21" s="9"/>
      <c r="G21" s="9"/>
      <c r="H21" s="9"/>
      <c r="I21" s="9"/>
      <c r="J21" s="9"/>
      <c r="K21" s="10" t="s">
        <v>24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customFormat="false" ht="19.5" hidden="false" customHeight="true" outlineLevel="0" collapsed="false">
      <c r="A22" s="9" t="s">
        <v>25</v>
      </c>
      <c r="B22" s="9"/>
      <c r="C22" s="9"/>
      <c r="D22" s="9"/>
      <c r="E22" s="9"/>
      <c r="F22" s="9"/>
      <c r="G22" s="9"/>
      <c r="H22" s="9"/>
      <c r="I22" s="9"/>
      <c r="J22" s="9"/>
      <c r="K22" s="10" t="s">
        <v>12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customFormat="false" ht="19.5" hidden="false" customHeight="true" outlineLevel="0" collapsed="false">
      <c r="A23" s="9" t="s">
        <v>26</v>
      </c>
      <c r="B23" s="9"/>
      <c r="C23" s="9"/>
      <c r="D23" s="9"/>
      <c r="E23" s="9"/>
      <c r="F23" s="9"/>
      <c r="G23" s="9"/>
      <c r="H23" s="9"/>
      <c r="I23" s="9"/>
      <c r="J23" s="9"/>
      <c r="K23" s="10" t="s">
        <v>27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customFormat="false" ht="31.5" hidden="false" customHeight="true" outlineLevel="0" collapsed="false">
      <c r="A24" s="9" t="s">
        <v>28</v>
      </c>
      <c r="B24" s="9"/>
      <c r="C24" s="9"/>
      <c r="D24" s="9"/>
      <c r="E24" s="9"/>
      <c r="F24" s="9"/>
      <c r="G24" s="9"/>
      <c r="H24" s="9"/>
      <c r="I24" s="9"/>
      <c r="J24" s="9"/>
      <c r="K24" s="10" t="s">
        <v>29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6" customFormat="false" ht="21.75" hidden="false" customHeight="true" outlineLevel="0" collapsed="false">
      <c r="A26" s="11" t="s">
        <v>30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customFormat="false" ht="30" hidden="false" customHeight="true" outlineLevel="0" collapsed="false">
      <c r="A27" s="12" t="s">
        <v>31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</row>
    <row r="28" customFormat="false" ht="45" hidden="false" customHeight="true" outlineLevel="0" collapsed="false">
      <c r="A28" s="13" t="s">
        <v>32</v>
      </c>
      <c r="B28" s="13"/>
      <c r="C28" s="13"/>
      <c r="D28" s="13"/>
      <c r="E28" s="13"/>
      <c r="F28" s="13"/>
      <c r="G28" s="13"/>
      <c r="H28" s="13"/>
      <c r="I28" s="13" t="s">
        <v>33</v>
      </c>
      <c r="J28" s="13"/>
      <c r="K28" s="13"/>
      <c r="L28" s="13"/>
      <c r="M28" s="13" t="s">
        <v>34</v>
      </c>
      <c r="N28" s="13"/>
      <c r="O28" s="13"/>
      <c r="P28" s="13"/>
      <c r="Q28" s="13" t="s">
        <v>35</v>
      </c>
      <c r="R28" s="13"/>
      <c r="S28" s="13"/>
      <c r="T28" s="13"/>
      <c r="U28" s="13"/>
      <c r="V28" s="13"/>
      <c r="W28" s="13"/>
      <c r="X28" s="13"/>
      <c r="Y28" s="13"/>
      <c r="Z28" s="13" t="s">
        <v>36</v>
      </c>
      <c r="AA28" s="13"/>
      <c r="AB28" s="13"/>
      <c r="AC28" s="13"/>
      <c r="AD28" s="13"/>
      <c r="AE28" s="13" t="s">
        <v>37</v>
      </c>
      <c r="AF28" s="13"/>
      <c r="AG28" s="13"/>
      <c r="AH28" s="13"/>
      <c r="AI28" s="13"/>
      <c r="AJ28" s="13"/>
    </row>
    <row r="29" customFormat="false" ht="19.5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customFormat="false" ht="19.5" hidden="false" customHeight="true" outlineLevel="0" collapsed="false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customFormat="false" ht="19.5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customFormat="false" ht="19.5" hidden="false" customHeight="true" outlineLevel="0" collapsed="false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customFormat="false" ht="19.5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</row>
    <row r="35" customFormat="false" ht="21.75" hidden="false" customHeight="true" outlineLevel="0" collapsed="false">
      <c r="A35" s="11" t="s">
        <v>38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customFormat="false" ht="31.5" hidden="false" customHeight="true" outlineLevel="0" collapsed="false">
      <c r="A36" s="13" t="s">
        <v>39</v>
      </c>
      <c r="B36" s="13"/>
      <c r="C36" s="13"/>
      <c r="D36" s="13" t="s">
        <v>40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 t="s">
        <v>41</v>
      </c>
      <c r="P36" s="13"/>
      <c r="Q36" s="13"/>
      <c r="R36" s="13"/>
      <c r="S36" s="13" t="s">
        <v>42</v>
      </c>
      <c r="T36" s="13"/>
      <c r="U36" s="13"/>
      <c r="V36" s="13"/>
      <c r="W36" s="13" t="s">
        <v>43</v>
      </c>
      <c r="X36" s="13"/>
      <c r="Y36" s="13"/>
      <c r="Z36" s="13"/>
      <c r="AA36" s="13" t="s">
        <v>44</v>
      </c>
      <c r="AB36" s="13"/>
      <c r="AC36" s="13"/>
      <c r="AD36" s="13"/>
      <c r="AE36" s="13" t="s">
        <v>45</v>
      </c>
      <c r="AF36" s="13"/>
      <c r="AG36" s="13"/>
      <c r="AH36" s="13"/>
      <c r="AI36" s="13" t="s">
        <v>46</v>
      </c>
      <c r="AJ36" s="13"/>
    </row>
    <row r="37" customFormat="false" ht="19.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 t="str">
        <f aca="false">IF(COUNTA(S37:AE37)=0,"",IF(COUNTIF(S37:AE37,"No")&gt;0,"Sí","No"))</f>
        <v/>
      </c>
      <c r="AJ37" s="17"/>
    </row>
    <row r="38" customFormat="false" ht="19.5" hidden="false" customHeight="true" outlineLevel="0" collapsed="false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9" t="str">
        <f aca="false">IF(COUNTA(S38:AE38)=0,"",IF(COUNTIF(S38:AE38,"No")&gt;0,"Sí","No"))</f>
        <v/>
      </c>
      <c r="AJ38" s="19"/>
    </row>
    <row r="39" customFormat="false" ht="19.5" hidden="false" customHeight="true" outlineLevel="0" collapsed="false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 t="str">
        <f aca="false">IF(COUNTA(S39:AE39)=0,"",IF(COUNTIF(S39:AE39,"No")&gt;0,"Sí","No"))</f>
        <v/>
      </c>
      <c r="AJ39" s="17"/>
    </row>
    <row r="40" customFormat="false" ht="19.5" hidden="false" customHeight="true" outlineLevel="0" collapsed="false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9" t="str">
        <f aca="false">IF(COUNTA(S40:AE40)=0,"",IF(COUNTIF(S40:AE40,"No")&gt;0,"Sí","No"))</f>
        <v/>
      </c>
      <c r="AJ40" s="19"/>
    </row>
    <row r="41" customFormat="false" ht="19.5" hidden="false" customHeight="true" outlineLevel="0" collapsed="false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 t="str">
        <f aca="false">IF(COUNTA(S41:AE41)=0,"",IF(COUNTIF(S41:AE41,"No")&gt;0,"Sí","No"))</f>
        <v/>
      </c>
      <c r="AJ41" s="17"/>
    </row>
    <row r="42" customFormat="false" ht="19.5" hidden="false" customHeight="true" outlineLevel="0" collapsed="false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9" t="str">
        <f aca="false">IF(COUNTA(S42:AE42)=0,"",IF(COUNTIF(S42:AE42,"No")&gt;0,"Sí","No"))</f>
        <v/>
      </c>
      <c r="AJ42" s="19"/>
    </row>
    <row r="43" customFormat="false" ht="19.5" hidden="false" customHeight="true" outlineLevel="0" collapsed="false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 t="str">
        <f aca="false">IF(COUNTA(S43:AE43)=0,"",IF(COUNTIF(S43:AE43,"No")&gt;0,"Sí","No"))</f>
        <v/>
      </c>
      <c r="AJ43" s="17"/>
    </row>
    <row r="44" customFormat="false" ht="19.5" hidden="false" customHeight="true" outlineLevel="0" collapsed="false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9" t="str">
        <f aca="false">IF(COUNTA(S44:AE44)=0,"",IF(COUNTIF(S44:AE44,"No")&gt;0,"Sí","No"))</f>
        <v/>
      </c>
      <c r="AJ44" s="19"/>
    </row>
    <row r="45" customFormat="false" ht="19.5" hidden="false" customHeight="true" outlineLevel="0" collapsed="false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 t="str">
        <f aca="false">IF(COUNTA(S45:AE45)=0,"",IF(COUNTIF(S45:AE45,"No")&gt;0,"Sí","No"))</f>
        <v/>
      </c>
      <c r="AJ45" s="17"/>
    </row>
    <row r="46" customFormat="false" ht="19.5" hidden="false" customHeight="true" outlineLevel="0" collapsed="false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9" t="str">
        <f aca="false">IF(COUNTA(S46:AE46)=0,"",IF(COUNTIF(S46:AE46,"No")&gt;0,"Sí","No"))</f>
        <v/>
      </c>
      <c r="AJ46" s="19"/>
    </row>
    <row r="48" customFormat="false" ht="30" hidden="false" customHeight="true" outlineLevel="0" collapsed="false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 t="s">
        <v>47</v>
      </c>
      <c r="P48" s="13"/>
      <c r="Q48" s="13"/>
      <c r="R48" s="13"/>
      <c r="S48" s="13"/>
      <c r="T48" s="13"/>
      <c r="U48" s="13"/>
      <c r="V48" s="13"/>
      <c r="W48" s="13" t="s">
        <v>48</v>
      </c>
      <c r="X48" s="13"/>
      <c r="Y48" s="13"/>
      <c r="Z48" s="13"/>
      <c r="AA48" s="13"/>
      <c r="AB48" s="13"/>
      <c r="AC48" s="13"/>
      <c r="AD48" s="13"/>
    </row>
    <row r="49" customFormat="false" ht="19.5" hidden="false" customHeight="true" outlineLevel="0" collapsed="false">
      <c r="A49" s="20" t="s">
        <v>49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1" t="n">
        <f aca="false">COUNTA(D37:D46)</f>
        <v>0</v>
      </c>
      <c r="P49" s="21"/>
      <c r="Q49" s="21"/>
      <c r="R49" s="21"/>
      <c r="S49" s="21"/>
      <c r="T49" s="21"/>
      <c r="U49" s="21"/>
      <c r="V49" s="21"/>
      <c r="W49" s="21" t="n">
        <f aca="false">COUNTIF(AI37:AI46,"Sí")</f>
        <v>0</v>
      </c>
      <c r="X49" s="21"/>
      <c r="Y49" s="21"/>
      <c r="Z49" s="21"/>
      <c r="AA49" s="21"/>
      <c r="AB49" s="21"/>
      <c r="AC49" s="21"/>
      <c r="AD49" s="21"/>
    </row>
    <row r="51" customFormat="false" ht="30" hidden="false" customHeight="true" outlineLevel="0" collapsed="false">
      <c r="A51" s="12" t="s">
        <v>50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customFormat="false" ht="21.75" hidden="false" customHeight="true" outlineLevel="0" collapsed="false">
      <c r="A52" s="11" t="s">
        <v>51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customFormat="false" ht="16.5" hidden="false" customHeight="true" outlineLevel="0" collapsed="false">
      <c r="A53" s="12" t="s">
        <v>52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</row>
    <row r="54" customFormat="false" ht="19.5" hidden="false" customHeight="true" outlineLevel="0" collapsed="false">
      <c r="A54" s="13" t="s">
        <v>53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 t="s">
        <v>54</v>
      </c>
      <c r="M54" s="13"/>
      <c r="N54" s="13"/>
      <c r="O54" s="13"/>
      <c r="P54" s="13" t="s">
        <v>55</v>
      </c>
      <c r="Q54" s="13"/>
      <c r="R54" s="13"/>
      <c r="S54" s="13"/>
      <c r="T54" s="13"/>
      <c r="U54" s="13"/>
      <c r="V54" s="13"/>
      <c r="W54" s="13" t="s">
        <v>56</v>
      </c>
      <c r="X54" s="13"/>
      <c r="Y54" s="13"/>
      <c r="Z54" s="13"/>
      <c r="AA54" s="13"/>
      <c r="AB54" s="13"/>
      <c r="AC54" s="13"/>
      <c r="AD54" s="13" t="s">
        <v>57</v>
      </c>
      <c r="AE54" s="13"/>
      <c r="AF54" s="13"/>
      <c r="AG54" s="13"/>
      <c r="AH54" s="13"/>
      <c r="AI54" s="13"/>
      <c r="AJ54" s="13"/>
    </row>
    <row r="55" customFormat="false" ht="19.5" hidden="false" customHeight="true" outlineLevel="0" collapsed="false">
      <c r="A55" s="14" t="s">
        <v>58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 t="s">
        <v>59</v>
      </c>
      <c r="M55" s="14"/>
      <c r="N55" s="14"/>
      <c r="O55" s="14"/>
      <c r="P55" s="14" t="s">
        <v>60</v>
      </c>
      <c r="Q55" s="14"/>
      <c r="R55" s="14"/>
      <c r="S55" s="14"/>
      <c r="T55" s="14"/>
      <c r="U55" s="14"/>
      <c r="V55" s="14"/>
      <c r="W55" s="14" t="s">
        <v>61</v>
      </c>
      <c r="X55" s="14"/>
      <c r="Y55" s="14"/>
      <c r="Z55" s="14"/>
      <c r="AA55" s="14"/>
      <c r="AB55" s="14"/>
      <c r="AC55" s="14"/>
      <c r="AD55" s="14" t="s">
        <v>62</v>
      </c>
      <c r="AE55" s="14"/>
      <c r="AF55" s="14"/>
      <c r="AG55" s="14"/>
      <c r="AH55" s="14"/>
      <c r="AI55" s="14"/>
      <c r="AJ55" s="14"/>
    </row>
    <row r="56" customFormat="false" ht="19.5" hidden="false" customHeight="true" outlineLevel="0" collapsed="false">
      <c r="A56" s="1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 t="s">
        <v>64</v>
      </c>
      <c r="M56" s="15"/>
      <c r="N56" s="15"/>
      <c r="O56" s="15"/>
      <c r="P56" s="15" t="s">
        <v>65</v>
      </c>
      <c r="Q56" s="15"/>
      <c r="R56" s="15"/>
      <c r="S56" s="15"/>
      <c r="T56" s="15"/>
      <c r="U56" s="15"/>
      <c r="V56" s="15"/>
      <c r="W56" s="15" t="s">
        <v>66</v>
      </c>
      <c r="X56" s="15"/>
      <c r="Y56" s="15"/>
      <c r="Z56" s="15"/>
      <c r="AA56" s="15"/>
      <c r="AB56" s="15"/>
      <c r="AC56" s="15"/>
      <c r="AD56" s="15" t="s">
        <v>67</v>
      </c>
      <c r="AE56" s="15"/>
      <c r="AF56" s="15"/>
      <c r="AG56" s="15"/>
      <c r="AH56" s="15"/>
      <c r="AI56" s="15"/>
      <c r="AJ56" s="15"/>
    </row>
    <row r="57" customFormat="false" ht="31.5" hidden="false" customHeight="true" outlineLevel="0" collapsed="false">
      <c r="A57" s="14" t="s">
        <v>68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 t="s">
        <v>59</v>
      </c>
      <c r="M57" s="14"/>
      <c r="N57" s="14"/>
      <c r="O57" s="14"/>
      <c r="P57" s="14" t="s">
        <v>69</v>
      </c>
      <c r="Q57" s="14"/>
      <c r="R57" s="14"/>
      <c r="S57" s="14"/>
      <c r="T57" s="14"/>
      <c r="U57" s="14"/>
      <c r="V57" s="14"/>
      <c r="W57" s="14" t="s">
        <v>70</v>
      </c>
      <c r="X57" s="14"/>
      <c r="Y57" s="14"/>
      <c r="Z57" s="14"/>
      <c r="AA57" s="14"/>
      <c r="AB57" s="14"/>
      <c r="AC57" s="14"/>
      <c r="AD57" s="14" t="s">
        <v>71</v>
      </c>
      <c r="AE57" s="14"/>
      <c r="AF57" s="14"/>
      <c r="AG57" s="14"/>
      <c r="AH57" s="14"/>
      <c r="AI57" s="14"/>
      <c r="AJ57" s="14"/>
    </row>
    <row r="59" customFormat="false" ht="30" hidden="false" customHeight="true" outlineLevel="0" collapsed="false">
      <c r="A59" s="13" t="s">
        <v>53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 t="s">
        <v>54</v>
      </c>
      <c r="R59" s="13"/>
      <c r="S59" s="13"/>
      <c r="T59" s="13"/>
      <c r="U59" s="13"/>
      <c r="V59" s="13"/>
      <c r="W59" s="13" t="s">
        <v>72</v>
      </c>
      <c r="X59" s="13"/>
      <c r="Y59" s="13"/>
      <c r="Z59" s="13"/>
      <c r="AA59" s="13"/>
      <c r="AB59" s="13"/>
      <c r="AC59" s="13"/>
      <c r="AD59" s="13" t="s">
        <v>73</v>
      </c>
      <c r="AE59" s="13"/>
      <c r="AF59" s="13"/>
      <c r="AG59" s="13"/>
      <c r="AH59" s="13"/>
      <c r="AI59" s="13"/>
      <c r="AJ59" s="13"/>
    </row>
    <row r="60" customFormat="false" ht="19.5" hidden="false" customHeight="true" outlineLevel="0" collapsed="false">
      <c r="A60" s="20" t="s">
        <v>58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2" t="n">
        <v>0.2</v>
      </c>
      <c r="R60" s="22"/>
      <c r="S60" s="22"/>
      <c r="T60" s="22"/>
      <c r="U60" s="22"/>
      <c r="V60" s="22"/>
      <c r="W60" s="23"/>
      <c r="X60" s="23"/>
      <c r="Y60" s="23"/>
      <c r="Z60" s="23"/>
      <c r="AA60" s="23"/>
      <c r="AB60" s="23"/>
      <c r="AC60" s="23"/>
      <c r="AD60" s="24" t="str">
        <f aca="false">IF(W60="","",Q60*W60)</f>
        <v/>
      </c>
      <c r="AE60" s="24"/>
      <c r="AF60" s="24"/>
      <c r="AG60" s="24"/>
      <c r="AH60" s="24"/>
      <c r="AI60" s="24"/>
      <c r="AJ60" s="24"/>
    </row>
    <row r="61" customFormat="false" ht="19.5" hidden="false" customHeight="true" outlineLevel="0" collapsed="false">
      <c r="A61" s="20" t="s">
        <v>63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2" t="n">
        <v>0.6</v>
      </c>
      <c r="R61" s="22"/>
      <c r="S61" s="22"/>
      <c r="T61" s="22"/>
      <c r="U61" s="22"/>
      <c r="V61" s="22"/>
      <c r="W61" s="23"/>
      <c r="X61" s="23"/>
      <c r="Y61" s="23"/>
      <c r="Z61" s="23"/>
      <c r="AA61" s="23"/>
      <c r="AB61" s="23"/>
      <c r="AC61" s="23"/>
      <c r="AD61" s="24" t="str">
        <f aca="false">IF(W61="","",Q61*W61)</f>
        <v/>
      </c>
      <c r="AE61" s="24"/>
      <c r="AF61" s="24"/>
      <c r="AG61" s="24"/>
      <c r="AH61" s="24"/>
      <c r="AI61" s="24"/>
      <c r="AJ61" s="24"/>
    </row>
    <row r="62" customFormat="false" ht="19.5" hidden="false" customHeight="true" outlineLevel="0" collapsed="false">
      <c r="A62" s="20" t="s">
        <v>68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2" t="n">
        <v>0.2</v>
      </c>
      <c r="R62" s="22"/>
      <c r="S62" s="22"/>
      <c r="T62" s="22"/>
      <c r="U62" s="22"/>
      <c r="V62" s="22"/>
      <c r="W62" s="23"/>
      <c r="X62" s="23"/>
      <c r="Y62" s="23"/>
      <c r="Z62" s="23"/>
      <c r="AA62" s="23"/>
      <c r="AB62" s="23"/>
      <c r="AC62" s="23"/>
      <c r="AD62" s="24" t="str">
        <f aca="false">IF(W62="","",Q62*W62)</f>
        <v/>
      </c>
      <c r="AE62" s="24"/>
      <c r="AF62" s="24"/>
      <c r="AG62" s="24"/>
      <c r="AH62" s="24"/>
      <c r="AI62" s="24"/>
      <c r="AJ62" s="24"/>
    </row>
    <row r="64" customFormat="false" ht="19.5" hidden="false" customHeight="true" outlineLevel="0" collapsed="false">
      <c r="A64" s="9" t="s">
        <v>74</v>
      </c>
      <c r="B64" s="9"/>
      <c r="C64" s="9"/>
      <c r="D64" s="9"/>
      <c r="E64" s="9"/>
      <c r="F64" s="9"/>
      <c r="G64" s="9"/>
      <c r="H64" s="9"/>
      <c r="I64" s="9"/>
      <c r="J64" s="9"/>
      <c r="K64" s="25" t="str">
        <f aca="false">IF(COUNT(W60:W62)=3,ROUND(SUM(AD60:AD62),1),"")</f>
        <v/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</row>
    <row r="65" customFormat="false" ht="19.5" hidden="false" customHeight="true" outlineLevel="0" collapsed="false">
      <c r="A65" s="9" t="s">
        <v>75</v>
      </c>
      <c r="B65" s="9"/>
      <c r="C65" s="9"/>
      <c r="D65" s="9"/>
      <c r="E65" s="9"/>
      <c r="F65" s="9"/>
      <c r="G65" s="9"/>
      <c r="H65" s="9"/>
      <c r="I65" s="9"/>
      <c r="J65" s="9"/>
      <c r="K65" s="26" t="str">
        <f aca="false">IF($K$64="","",IF($K$64&lt;=1.6,"Efectivo",IF($K$64&lt;=2.3,"Parcialmente efectivo","No efectivo")))</f>
        <v/>
      </c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</row>
    <row r="66" customFormat="false" ht="31.5" hidden="false" customHeight="true" outlineLevel="0" collapsed="false">
      <c r="A66" s="9" t="s">
        <v>76</v>
      </c>
      <c r="B66" s="9"/>
      <c r="C66" s="9"/>
      <c r="D66" s="9"/>
      <c r="E66" s="9"/>
      <c r="F66" s="9"/>
      <c r="G66" s="9"/>
      <c r="H66" s="9"/>
      <c r="I66" s="9"/>
      <c r="J66" s="9"/>
      <c r="K66" s="10" t="s">
        <v>77</v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8" customFormat="false" ht="21.75" hidden="false" customHeight="true" outlineLevel="0" collapsed="false">
      <c r="A68" s="11" t="s">
        <v>78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customFormat="false" ht="51" hidden="false" customHeight="true" outlineLevel="0" collapsed="false">
      <c r="A69" s="27" t="s">
        <v>79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</row>
    <row r="71" customFormat="false" ht="21.75" hidden="false" customHeight="true" outlineLevel="0" collapsed="false">
      <c r="A71" s="11" t="s">
        <v>80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customFormat="false" ht="51" hidden="false" customHeight="true" outlineLevel="0" collapsed="false">
      <c r="A72" s="27" t="s">
        <v>81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</row>
    <row r="74" customFormat="false" ht="51" hidden="false" customHeight="true" outlineLevel="0" collapsed="false">
      <c r="A74" s="27" t="s">
        <v>82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</row>
  </sheetData>
  <mergeCells count="221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6:AJ16"/>
    <mergeCell ref="A17:J17"/>
    <mergeCell ref="K17:AJ17"/>
    <mergeCell ref="A18:J18"/>
    <mergeCell ref="K18:AJ18"/>
    <mergeCell ref="A19:J19"/>
    <mergeCell ref="K19:AJ19"/>
    <mergeCell ref="A20:J20"/>
    <mergeCell ref="K20:AJ20"/>
    <mergeCell ref="A21:J21"/>
    <mergeCell ref="K21:AJ21"/>
    <mergeCell ref="A22:J22"/>
    <mergeCell ref="K22:AJ22"/>
    <mergeCell ref="A23:J23"/>
    <mergeCell ref="K23:AJ23"/>
    <mergeCell ref="A24:J24"/>
    <mergeCell ref="K24:AJ24"/>
    <mergeCell ref="A26:AJ26"/>
    <mergeCell ref="A27:AJ27"/>
    <mergeCell ref="A28:H28"/>
    <mergeCell ref="I28:L28"/>
    <mergeCell ref="M28:P28"/>
    <mergeCell ref="Q28:Y28"/>
    <mergeCell ref="Z28:AD28"/>
    <mergeCell ref="AE28:AJ28"/>
    <mergeCell ref="A29:H29"/>
    <mergeCell ref="I29:L29"/>
    <mergeCell ref="M29:P29"/>
    <mergeCell ref="Q29:Y29"/>
    <mergeCell ref="Z29:AD29"/>
    <mergeCell ref="AE29:AJ29"/>
    <mergeCell ref="A30:H30"/>
    <mergeCell ref="I30:L30"/>
    <mergeCell ref="M30:P30"/>
    <mergeCell ref="Q30:Y30"/>
    <mergeCell ref="Z30:AD30"/>
    <mergeCell ref="AE30:AJ30"/>
    <mergeCell ref="A31:H31"/>
    <mergeCell ref="I31:L31"/>
    <mergeCell ref="M31:P31"/>
    <mergeCell ref="Q31:Y31"/>
    <mergeCell ref="Z31:AD31"/>
    <mergeCell ref="AE31:AJ31"/>
    <mergeCell ref="A32:H32"/>
    <mergeCell ref="I32:L32"/>
    <mergeCell ref="M32:P32"/>
    <mergeCell ref="Q32:Y32"/>
    <mergeCell ref="Z32:AD32"/>
    <mergeCell ref="AE32:AJ32"/>
    <mergeCell ref="A33:H33"/>
    <mergeCell ref="I33:L33"/>
    <mergeCell ref="M33:P33"/>
    <mergeCell ref="Q33:Y33"/>
    <mergeCell ref="Z33:AD33"/>
    <mergeCell ref="AE33:AJ33"/>
    <mergeCell ref="A35:AJ35"/>
    <mergeCell ref="A36:C36"/>
    <mergeCell ref="D36:N36"/>
    <mergeCell ref="O36:R36"/>
    <mergeCell ref="S36:V36"/>
    <mergeCell ref="W36:Z36"/>
    <mergeCell ref="AA36:AD36"/>
    <mergeCell ref="AE36:AH36"/>
    <mergeCell ref="AI36:AJ36"/>
    <mergeCell ref="A37:C37"/>
    <mergeCell ref="D37:N37"/>
    <mergeCell ref="O37:R37"/>
    <mergeCell ref="S37:V37"/>
    <mergeCell ref="W37:Z37"/>
    <mergeCell ref="AA37:AD37"/>
    <mergeCell ref="AE37:AH37"/>
    <mergeCell ref="AI37:AJ37"/>
    <mergeCell ref="A38:C38"/>
    <mergeCell ref="D38:N38"/>
    <mergeCell ref="O38:R38"/>
    <mergeCell ref="S38:V38"/>
    <mergeCell ref="W38:Z38"/>
    <mergeCell ref="AA38:AD38"/>
    <mergeCell ref="AE38:AH38"/>
    <mergeCell ref="AI38:AJ38"/>
    <mergeCell ref="A39:C39"/>
    <mergeCell ref="D39:N39"/>
    <mergeCell ref="O39:R39"/>
    <mergeCell ref="S39:V39"/>
    <mergeCell ref="W39:Z39"/>
    <mergeCell ref="AA39:AD39"/>
    <mergeCell ref="AE39:AH39"/>
    <mergeCell ref="AI39:AJ39"/>
    <mergeCell ref="A40:C40"/>
    <mergeCell ref="D40:N40"/>
    <mergeCell ref="O40:R40"/>
    <mergeCell ref="S40:V40"/>
    <mergeCell ref="W40:Z40"/>
    <mergeCell ref="AA40:AD40"/>
    <mergeCell ref="AE40:AH40"/>
    <mergeCell ref="AI40:AJ40"/>
    <mergeCell ref="A41:C41"/>
    <mergeCell ref="D41:N41"/>
    <mergeCell ref="O41:R41"/>
    <mergeCell ref="S41:V41"/>
    <mergeCell ref="W41:Z41"/>
    <mergeCell ref="AA41:AD41"/>
    <mergeCell ref="AE41:AH41"/>
    <mergeCell ref="AI41:AJ41"/>
    <mergeCell ref="A42:C42"/>
    <mergeCell ref="D42:N42"/>
    <mergeCell ref="O42:R42"/>
    <mergeCell ref="S42:V42"/>
    <mergeCell ref="W42:Z42"/>
    <mergeCell ref="AA42:AD42"/>
    <mergeCell ref="AE42:AH42"/>
    <mergeCell ref="AI42:AJ42"/>
    <mergeCell ref="A43:C43"/>
    <mergeCell ref="D43:N43"/>
    <mergeCell ref="O43:R43"/>
    <mergeCell ref="S43:V43"/>
    <mergeCell ref="W43:Z43"/>
    <mergeCell ref="AA43:AD43"/>
    <mergeCell ref="AE43:AH43"/>
    <mergeCell ref="AI43:AJ43"/>
    <mergeCell ref="A44:C44"/>
    <mergeCell ref="D44:N44"/>
    <mergeCell ref="O44:R44"/>
    <mergeCell ref="S44:V44"/>
    <mergeCell ref="W44:Z44"/>
    <mergeCell ref="AA44:AD44"/>
    <mergeCell ref="AE44:AH44"/>
    <mergeCell ref="AI44:AJ44"/>
    <mergeCell ref="A45:C45"/>
    <mergeCell ref="D45:N45"/>
    <mergeCell ref="O45:R45"/>
    <mergeCell ref="S45:V45"/>
    <mergeCell ref="W45:Z45"/>
    <mergeCell ref="AA45:AD45"/>
    <mergeCell ref="AE45:AH45"/>
    <mergeCell ref="AI45:AJ45"/>
    <mergeCell ref="A46:C46"/>
    <mergeCell ref="D46:N46"/>
    <mergeCell ref="O46:R46"/>
    <mergeCell ref="S46:V46"/>
    <mergeCell ref="W46:Z46"/>
    <mergeCell ref="AA46:AD46"/>
    <mergeCell ref="AE46:AH46"/>
    <mergeCell ref="AI46:AJ46"/>
    <mergeCell ref="A48:N48"/>
    <mergeCell ref="O48:V48"/>
    <mergeCell ref="W48:AD48"/>
    <mergeCell ref="A49:N49"/>
    <mergeCell ref="O49:V49"/>
    <mergeCell ref="W49:AD49"/>
    <mergeCell ref="A51:AJ51"/>
    <mergeCell ref="A52:AJ52"/>
    <mergeCell ref="A53:AJ53"/>
    <mergeCell ref="A54:K54"/>
    <mergeCell ref="L54:O54"/>
    <mergeCell ref="P54:V54"/>
    <mergeCell ref="W54:AC54"/>
    <mergeCell ref="AD54:AJ54"/>
    <mergeCell ref="A55:K55"/>
    <mergeCell ref="L55:O55"/>
    <mergeCell ref="P55:V55"/>
    <mergeCell ref="W55:AC55"/>
    <mergeCell ref="AD55:AJ55"/>
    <mergeCell ref="A56:K56"/>
    <mergeCell ref="L56:O56"/>
    <mergeCell ref="P56:V56"/>
    <mergeCell ref="W56:AC56"/>
    <mergeCell ref="AD56:AJ56"/>
    <mergeCell ref="A57:K57"/>
    <mergeCell ref="L57:O57"/>
    <mergeCell ref="P57:V57"/>
    <mergeCell ref="W57:AC57"/>
    <mergeCell ref="AD57:AJ57"/>
    <mergeCell ref="A59:P59"/>
    <mergeCell ref="Q59:V59"/>
    <mergeCell ref="W59:AC59"/>
    <mergeCell ref="AD59:AJ59"/>
    <mergeCell ref="A60:P60"/>
    <mergeCell ref="Q60:V60"/>
    <mergeCell ref="W60:AC60"/>
    <mergeCell ref="AD60:AJ60"/>
    <mergeCell ref="A61:P61"/>
    <mergeCell ref="Q61:V61"/>
    <mergeCell ref="W61:AC61"/>
    <mergeCell ref="AD61:AJ61"/>
    <mergeCell ref="A62:P62"/>
    <mergeCell ref="Q62:V62"/>
    <mergeCell ref="W62:AC62"/>
    <mergeCell ref="AD62:AJ62"/>
    <mergeCell ref="A64:J64"/>
    <mergeCell ref="K64:AJ64"/>
    <mergeCell ref="A65:J65"/>
    <mergeCell ref="K65:AJ65"/>
    <mergeCell ref="A66:J66"/>
    <mergeCell ref="K66:AJ66"/>
    <mergeCell ref="A68:AJ68"/>
    <mergeCell ref="A69:AJ69"/>
    <mergeCell ref="A71:AJ71"/>
    <mergeCell ref="A72:AJ72"/>
    <mergeCell ref="A74:AJ74"/>
  </mergeCells>
  <conditionalFormatting sqref="AI37:AI46">
    <cfRule type="cellIs" priority="2" operator="equal" aboveAverage="0" equalAverage="0" bottom="0" percent="0" rank="0" text="" dxfId="0">
      <formula>"Sí"</formula>
    </cfRule>
  </conditionalFormatting>
  <dataValidations count="5">
    <dataValidation allowBlank="true" errorStyle="stop" operator="between" showDropDown="false" showErrorMessage="false" showInputMessage="false" sqref="W60:W62" type="list">
      <formula1>"1,2,3"</formula1>
      <formula2>0</formula2>
    </dataValidation>
    <dataValidation allowBlank="true" errorStyle="stop" operator="between" showDropDown="false" showErrorMessage="false" showInputMessage="false" sqref="S37:S46" type="list">
      <formula1>"Sí,No"</formula1>
      <formula2>0</formula2>
    </dataValidation>
    <dataValidation allowBlank="true" errorStyle="stop" operator="between" showDropDown="false" showErrorMessage="false" showInputMessage="false" sqref="W37:W46" type="list">
      <formula1>"Sí,No"</formula1>
      <formula2>0</formula2>
    </dataValidation>
    <dataValidation allowBlank="true" errorStyle="stop" operator="between" showDropDown="false" showErrorMessage="false" showInputMessage="false" sqref="AA37:AA46" type="list">
      <formula1>"Sí,No"</formula1>
      <formula2>0</formula2>
    </dataValidation>
    <dataValidation allowBlank="true" errorStyle="stop" operator="between" showDropDown="false" showErrorMessage="false" showInputMessage="false" sqref="AE37:AE46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8" t="s">
        <v>83</v>
      </c>
    </row>
    <row r="4" customFormat="false" ht="30" hidden="false" customHeight="true" outlineLevel="0" collapsed="false">
      <c r="B4" s="29" t="s">
        <v>84</v>
      </c>
      <c r="C4" s="30" t="s">
        <v>85</v>
      </c>
    </row>
    <row r="5" customFormat="false" ht="30" hidden="false" customHeight="true" outlineLevel="0" collapsed="false">
      <c r="B5" s="31" t="s">
        <v>86</v>
      </c>
      <c r="C5" s="30" t="s">
        <v>87</v>
      </c>
    </row>
    <row r="6" customFormat="false" ht="30" hidden="false" customHeight="true" outlineLevel="0" collapsed="false">
      <c r="B6" s="32" t="s">
        <v>88</v>
      </c>
      <c r="C6" s="30" t="s">
        <v>89</v>
      </c>
    </row>
    <row r="7" customFormat="false" ht="30" hidden="false" customHeight="true" outlineLevel="0" collapsed="false">
      <c r="B7" s="33" t="s">
        <v>90</v>
      </c>
      <c r="C7" s="30" t="s">
        <v>91</v>
      </c>
    </row>
    <row r="8" customFormat="false" ht="30" hidden="false" customHeight="true" outlineLevel="0" collapsed="false">
      <c r="B8" s="32" t="s">
        <v>92</v>
      </c>
      <c r="C8" s="30" t="s">
        <v>93</v>
      </c>
    </row>
    <row r="9" customFormat="false" ht="30" hidden="false" customHeight="true" outlineLevel="0" collapsed="false">
      <c r="B9" s="32" t="s">
        <v>94</v>
      </c>
      <c r="C9" s="30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2026-11-03T03:47:06Z</dcterms:created>
  <dc:creator>openpyxl</dc:creator>
  <dc:description/>
  <dc:language>en-US</dc:language>
  <cp:lastModifiedBy/>
  <dcterms:modified xsi:type="dcterms:W3CDTF">2026-11-03T03:47:06Z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