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<sst xmlns="http://schemas.openxmlformats.org/spreadsheetml/2006/main" count="112" uniqueCount="105">
  <si>
    <t xml:space="preserve">PT-EEFF-14  ·  Matriz de riesgos y controles</t>
  </si>
  <si>
    <t xml:space="preserve">PAPEL DE TRABAJO</t>
  </si>
  <si>
    <t xml:space="preserve">Identificación y valoración del riesgo, evaluación del diseño del control, riesgo combinado y enfoque</t>
  </si>
  <si>
    <t xml:space="preserve">Assuran · assuran.com.co</t>
  </si>
  <si>
    <t xml:space="preserve">[Trasládese a esta matriz cada riesgo que resulte del entendimiento de la entidad, las pruebas de recorrido, el control interno, el análisis financiero y el fraude. Califique con números: probabilidad de 1 a 3 e impacto de 1 a 3. El riesgo inherente es P × I. En la parte B califique el diseño de cada control y obtenga el riesgo combinado: P × I × factor (0,5 si el diseño es adecuado, 0,75 si es parcial, 1,0 si es inadecuado o inexistente). Colores: menos de 3 verde, de 3 a menos de 6 amarillo, 6 o más rojo. Al terminar la ejecución, califique la efectividad de los controles.]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</si>
  <si>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</si>
  <si>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</si>
  <si>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</si>
  <si>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</si>
  <si>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</si>
  <si>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</si>
  <si>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</si>
  <si>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</si>
  <si>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</si>
  <si>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Impacto \ Probabilidad</t>
  </si>
  <si>
    <t xml:space="preserve">1  Baja</t>
  </si>
  <si>
    <t xml:space="preserve">2  Media</t>
  </si>
  <si>
    <t xml:space="preserve">3  Alta</t>
  </si>
  <si>
    <t xml:space="preserve">3  Dañino o catastrófico</t>
  </si>
  <si>
    <t xml:space="preserve">3</t>
  </si>
  <si>
    <t xml:space="preserve">6</t>
  </si>
  <si>
    <t xml:space="preserve">9</t>
  </si>
  <si>
    <t xml:space="preserve">2  Moderado</t>
  </si>
  <si>
    <t xml:space="preserve">2</t>
  </si>
  <si>
    <t xml:space="preserve">4</t>
  </si>
  <si>
    <t xml:space="preserve">1  Insignificante</t>
  </si>
  <si>
    <t xml:space="preserve">1</t>
  </si>
  <si>
    <t xml:space="preserve">Parte A. Identificación y valoración del riesgo inherente</t>
  </si>
  <si>
    <t xml:space="preserve">N.º</t>
  </si>
  <si>
    <t xml:space="preserve">Macroproceso</t>
  </si>
  <si>
    <t xml:space="preserve">Proceso</t>
  </si>
  <si>
    <t xml:space="preserve">Riesgo identificado (qué puede salir mal)</t>
  </si>
  <si>
    <t xml:space="preserve">Afirmación</t>
  </si>
  <si>
    <t xml:space="preserve">P</t>
  </si>
  <si>
    <t xml:space="preserve">I</t>
  </si>
  <si>
    <t xml:space="preserve">P×I</t>
  </si>
  <si>
    <t xml:space="preserve">Fraude</t>
  </si>
  <si>
    <t xml:space="preserve">Signif.</t>
  </si>
  <si>
    <t xml:space="preserve">Fuente</t>
  </si>
  <si>
    <t xml:space="preserve">Ej.</t>
  </si>
  <si>
    <t xml:space="preserve">Ingresos y cuentas por cobrar</t>
  </si>
  <si>
    <t xml:space="preserve">Facturación y registro</t>
  </si>
  <si>
    <t xml:space="preserve">[Ejemplo] Reconocimiento de ingresos por ventas del cierre que corresponden al periodo siguiente.</t>
  </si>
  <si>
    <t xml:space="preserve">Corte y ocurrencia</t>
  </si>
  <si>
    <t xml:space="preserve">Sí</t>
  </si>
  <si>
    <t xml:space="preserve">[Recorrido PT-EEFF-10 y presunción NIA 240]</t>
  </si>
  <si>
    <t xml:space="preserve">Parte B. Diseño del control y riesgo combinado</t>
  </si>
  <si>
    <t xml:space="preserve">Calificaciones de cada criterio: control apropiado (1, 2 o 3), tipo (1 automático, 3 manual), segregación (1 o 3), frecuencia (1 razonable, 3 no), documentación (1 documentado, 3 no) y clase (1 preventivo, 3 detectivo o correctivo). Calificación ponderada = 30% apropiado + 25% tipo + 25% segregación + 10% frecuencia + 5% documentación + 5% clase.</t>
  </si>
  <si>
    <t xml:space="preserve">Descripción del control</t>
  </si>
  <si>
    <t xml:space="preserve">Apropiado</t>
  </si>
  <si>
    <t xml:space="preserve">Tipo</t>
  </si>
  <si>
    <t xml:space="preserve">Segr.</t>
  </si>
  <si>
    <t xml:space="preserve">Frec.</t>
  </si>
  <si>
    <t xml:space="preserve">Doc.</t>
  </si>
  <si>
    <t xml:space="preserve">Clase</t>
  </si>
  <si>
    <t xml:space="preserve">Calif.</t>
  </si>
  <si>
    <t xml:space="preserve">Diseño</t>
  </si>
  <si>
    <t xml:space="preserve">Fact.</t>
  </si>
  <si>
    <t xml:space="preserve">Combinado</t>
  </si>
  <si>
    <t xml:space="preserve">Enfoque (C, S, M)</t>
  </si>
  <si>
    <t xml:space="preserve">[Ejemplo] Revisión por el contador de las facturas del último y primer día del periodo contra el despacho.</t>
  </si>
  <si>
    <t xml:space="preserve">M</t>
  </si>
  <si>
    <t xml:space="preserve">Fuente: recorrido, entrevista, análisis financiero u otra. Enfoque: C = controles, S = sustantivo, M = combinado. Los riesgos significativos y de fraude llevan siempre pruebas sustantivas.</t>
  </si>
  <si>
    <t xml:space="preserve">Prioridad de las pruebas</t>
  </si>
  <si>
    <t xml:space="preserve">Riesgo</t>
  </si>
  <si>
    <t xml:space="preserve">Prioridad</t>
  </si>
  <si>
    <t xml:space="preserve">Extensión</t>
  </si>
  <si>
    <t xml:space="preserve">Combinado rojo, de fraude o significativo</t>
  </si>
  <si>
    <t xml:space="preserve">Alta</t>
  </si>
  <si>
    <t xml:space="preserve">Mayor extensión y oportunidad más cercana al cierre; elemento sorpresa en fraude.</t>
  </si>
  <si>
    <t xml:space="preserve">Combinado amarillo</t>
  </si>
  <si>
    <t xml:space="preserve">Media</t>
  </si>
  <si>
    <t xml:space="preserve">Extensión intermedia.</t>
  </si>
  <si>
    <t xml:space="preserve">Combinado verde</t>
  </si>
  <si>
    <t xml:space="preserve">Baja</t>
  </si>
  <si>
    <t xml:space="preserve">Pruebas analíticas y de controles con muestras mínimas.</t>
  </si>
  <si>
    <t xml:space="preserve">Procesos y afirmaciones de referencia</t>
  </si>
  <si>
    <t xml:space="preserve">Concepto</t>
  </si>
  <si>
    <t xml:space="preserve">Alternativas para completar la matriz</t>
  </si>
  <si>
    <t xml:space="preserve">Macroprocesos</t>
  </si>
  <si>
    <t xml:space="preserve">Ingresos y cuentas por cobrar; compras, cuentas por pagar y gastos; tesorería; inventarios y costos; propiedades, planta y equipo e intangibles; nómina y obligaciones laborales; impuestos; inversiones y financiación; estimaciones, provisiones y partes vinculadas; cierre contable y estados financieros.</t>
  </si>
  <si>
    <t xml:space="preserve">Afirmaciones sobre transacciones</t>
  </si>
  <si>
    <t xml:space="preserve">Ocurrencia, integridad, exactitud, corte de operaciones y clasificación.</t>
  </si>
  <si>
    <t xml:space="preserve">Afirmaciones sobre saldos</t>
  </si>
  <si>
    <t xml:space="preserve">Existencia, derechos y obligaciones, integridad y valoración e imputación.</t>
  </si>
  <si>
    <t xml:space="preserve">Afirmaciones sobre presentación y revelación</t>
  </si>
  <si>
    <t xml:space="preserve">Ocurrencia y derechos y obligaciones, integridad, clasificación y comprensibilidad, exactitud y valoración.</t>
  </si>
  <si>
    <t xml:space="preserve">Resultado de la ponderación</t>
  </si>
  <si>
    <t xml:space="preserve">Calificación general del diseño de control; riesgo combinado por macroproceso; observaciones del equipo auditor; control interno financiero (PT-EEFF-11) y efectividad de controles (se completa en la ejecución)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</si>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</sst>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"/>
    <numFmt numFmtId="167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FF0A8"/>
      </patternFill>
    </fill>
    <fill>
      <patternFill patternType="solid">
        <fgColor rgb="FFEAF1FE"/>
        <bgColor rgb="FFF6F8FC"/>
      </patternFill>
    </fill>
    <fill>
      <patternFill patternType="solid">
        <fgColor rgb="FFFFF0A8"/>
        <bgColor rgb="FFFFEB9C"/>
      </patternFill>
    </fill>
    <fill>
      <patternFill patternType="solid">
        <fgColor rgb="FFF4B6B0"/>
        <bgColor rgb="FFFFC7CE"/>
      </patternFill>
    </fill>
    <fill>
      <patternFill patternType="solid">
        <fgColor rgb="FFC9E8CF"/>
        <bgColor rgb="FFC6EFCE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9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EB9C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9E8C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F0A8"/>
      <rgbColor rgb="FF99CCFF"/>
      <rgbColor rgb="FFF4B6B0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57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19.5" hidden="false" customHeight="true" outlineLevel="0" collapsed="false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 t="s">
        <v>15</v>
      </c>
      <c r="N13" s="11"/>
      <c r="O13" s="11"/>
      <c r="P13" s="11"/>
      <c r="Q13" s="11"/>
      <c r="R13" s="11"/>
      <c r="S13" s="11"/>
      <c r="T13" s="11"/>
      <c r="U13" s="11" t="s">
        <v>16</v>
      </c>
      <c r="V13" s="11"/>
      <c r="W13" s="11"/>
      <c r="X13" s="11"/>
      <c r="Y13" s="11"/>
      <c r="Z13" s="11"/>
      <c r="AA13" s="11"/>
      <c r="AB13" s="11"/>
      <c r="AC13" s="11" t="s">
        <v>17</v>
      </c>
      <c r="AD13" s="11"/>
      <c r="AE13" s="11"/>
      <c r="AF13" s="11"/>
      <c r="AG13" s="11"/>
      <c r="AH13" s="11"/>
      <c r="AI13" s="11"/>
      <c r="AJ13" s="11"/>
    </row>
    <row r="14" customFormat="false" ht="19.5" hidden="false" customHeight="true" outlineLevel="0" collapsed="false">
      <c r="A14" s="9" t="s">
        <v>18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2" t="s">
        <v>19</v>
      </c>
      <c r="N14" s="12"/>
      <c r="O14" s="12"/>
      <c r="P14" s="12"/>
      <c r="Q14" s="12"/>
      <c r="R14" s="12"/>
      <c r="S14" s="12"/>
      <c r="T14" s="12"/>
      <c r="U14" s="13" t="s">
        <v>20</v>
      </c>
      <c r="V14" s="13"/>
      <c r="W14" s="13"/>
      <c r="X14" s="13"/>
      <c r="Y14" s="13"/>
      <c r="Z14" s="13"/>
      <c r="AA14" s="13"/>
      <c r="AB14" s="13"/>
      <c r="AC14" s="13" t="s">
        <v>21</v>
      </c>
      <c r="AD14" s="13"/>
      <c r="AE14" s="13"/>
      <c r="AF14" s="13"/>
      <c r="AG14" s="13"/>
      <c r="AH14" s="13"/>
      <c r="AI14" s="13"/>
      <c r="AJ14" s="13"/>
    </row>
    <row r="15" customFormat="false" ht="19.5" hidden="false" customHeight="true" outlineLevel="0" collapsed="false">
      <c r="A15" s="9" t="s">
        <v>22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4" t="s">
        <v>23</v>
      </c>
      <c r="N15" s="14"/>
      <c r="O15" s="14"/>
      <c r="P15" s="14"/>
      <c r="Q15" s="14"/>
      <c r="R15" s="14"/>
      <c r="S15" s="14"/>
      <c r="T15" s="14"/>
      <c r="U15" s="12" t="s">
        <v>24</v>
      </c>
      <c r="V15" s="12"/>
      <c r="W15" s="12"/>
      <c r="X15" s="12"/>
      <c r="Y15" s="12"/>
      <c r="Z15" s="12"/>
      <c r="AA15" s="12"/>
      <c r="AB15" s="12"/>
      <c r="AC15" s="13" t="s">
        <v>20</v>
      </c>
      <c r="AD15" s="13"/>
      <c r="AE15" s="13"/>
      <c r="AF15" s="13"/>
      <c r="AG15" s="13"/>
      <c r="AH15" s="13"/>
      <c r="AI15" s="13"/>
      <c r="AJ15" s="13"/>
    </row>
    <row r="16" customFormat="false" ht="19.5" hidden="false" customHeight="true" outlineLevel="0" collapsed="false">
      <c r="A16" s="9" t="s">
        <v>25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4" t="s">
        <v>26</v>
      </c>
      <c r="N16" s="14"/>
      <c r="O16" s="14"/>
      <c r="P16" s="14"/>
      <c r="Q16" s="14"/>
      <c r="R16" s="14"/>
      <c r="S16" s="14"/>
      <c r="T16" s="14"/>
      <c r="U16" s="14" t="s">
        <v>23</v>
      </c>
      <c r="V16" s="14"/>
      <c r="W16" s="14"/>
      <c r="X16" s="14"/>
      <c r="Y16" s="14"/>
      <c r="Z16" s="14"/>
      <c r="AA16" s="14"/>
      <c r="AB16" s="14"/>
      <c r="AC16" s="12" t="s">
        <v>19</v>
      </c>
      <c r="AD16" s="12"/>
      <c r="AE16" s="12"/>
      <c r="AF16" s="12"/>
      <c r="AG16" s="12"/>
      <c r="AH16" s="12"/>
      <c r="AI16" s="12"/>
      <c r="AJ16" s="12"/>
    </row>
    <row r="18" customFormat="false" ht="21.75" hidden="false" customHeight="true" outlineLevel="0" collapsed="false">
      <c r="A18" s="15" t="s">
        <v>27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customFormat="false" ht="31.5" hidden="false" customHeight="true" outlineLevel="0" collapsed="false">
      <c r="A19" s="11" t="s">
        <v>28</v>
      </c>
      <c r="B19" s="11"/>
      <c r="C19" s="11" t="s">
        <v>29</v>
      </c>
      <c r="D19" s="11"/>
      <c r="E19" s="11"/>
      <c r="F19" s="11"/>
      <c r="G19" s="11" t="s">
        <v>30</v>
      </c>
      <c r="H19" s="11"/>
      <c r="I19" s="11"/>
      <c r="J19" s="11"/>
      <c r="K19" s="11" t="s">
        <v>31</v>
      </c>
      <c r="L19" s="11"/>
      <c r="M19" s="11"/>
      <c r="N19" s="11"/>
      <c r="O19" s="11"/>
      <c r="P19" s="11"/>
      <c r="Q19" s="11" t="s">
        <v>32</v>
      </c>
      <c r="R19" s="11"/>
      <c r="S19" s="11"/>
      <c r="T19" s="11"/>
      <c r="U19" s="11" t="s">
        <v>33</v>
      </c>
      <c r="V19" s="11"/>
      <c r="W19" s="11" t="s">
        <v>34</v>
      </c>
      <c r="X19" s="11"/>
      <c r="Y19" s="11" t="s">
        <v>35</v>
      </c>
      <c r="Z19" s="11"/>
      <c r="AA19" s="11" t="s">
        <v>36</v>
      </c>
      <c r="AB19" s="11"/>
      <c r="AC19" s="11"/>
      <c r="AD19" s="11" t="s">
        <v>37</v>
      </c>
      <c r="AE19" s="11"/>
      <c r="AF19" s="11"/>
      <c r="AG19" s="11" t="s">
        <v>38</v>
      </c>
      <c r="AH19" s="11"/>
      <c r="AI19" s="11"/>
      <c r="AJ19" s="11"/>
    </row>
    <row r="20" customFormat="false" ht="58.5" hidden="false" customHeight="true" outlineLevel="0" collapsed="false">
      <c r="A20" s="16" t="s">
        <v>39</v>
      </c>
      <c r="B20" s="16"/>
      <c r="C20" s="16" t="s">
        <v>40</v>
      </c>
      <c r="D20" s="16"/>
      <c r="E20" s="16"/>
      <c r="F20" s="16"/>
      <c r="G20" s="16" t="s">
        <v>41</v>
      </c>
      <c r="H20" s="16"/>
      <c r="I20" s="16"/>
      <c r="J20" s="16"/>
      <c r="K20" s="10" t="s">
        <v>42</v>
      </c>
      <c r="L20" s="10"/>
      <c r="M20" s="10"/>
      <c r="N20" s="10"/>
      <c r="O20" s="10"/>
      <c r="P20" s="10"/>
      <c r="Q20" s="16" t="s">
        <v>43</v>
      </c>
      <c r="R20" s="16"/>
      <c r="S20" s="16"/>
      <c r="T20" s="16"/>
      <c r="U20" s="17" t="n">
        <v>3</v>
      </c>
      <c r="V20" s="17"/>
      <c r="W20" s="17" t="n">
        <v>3</v>
      </c>
      <c r="X20" s="17"/>
      <c r="Y20" s="18" t="n">
        <f aca="false">IF(AND(ISNUMBER(U20),ISNUMBER(W20)),U20*W20,"")</f>
        <v>9</v>
      </c>
      <c r="Z20" s="18"/>
      <c r="AA20" s="19" t="s">
        <v>44</v>
      </c>
      <c r="AB20" s="19"/>
      <c r="AC20" s="19"/>
      <c r="AD20" s="19" t="s">
        <v>44</v>
      </c>
      <c r="AE20" s="19"/>
      <c r="AF20" s="19"/>
      <c r="AG20" s="10" t="s">
        <v>45</v>
      </c>
      <c r="AH20" s="10"/>
      <c r="AI20" s="10"/>
      <c r="AJ20" s="10"/>
    </row>
    <row r="21" customFormat="false" ht="19.5" hidden="false" customHeight="true" outlineLevel="0" collapsed="false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7"/>
      <c r="V21" s="17"/>
      <c r="W21" s="17"/>
      <c r="X21" s="17"/>
      <c r="Y21" s="20" t="str">
        <f aca="false">IF(AND(ISNUMBER(U21),ISNUMBER(W21)),U21*W21,"")</f>
        <v/>
      </c>
      <c r="Z21" s="20"/>
      <c r="AA21" s="16"/>
      <c r="AB21" s="16"/>
      <c r="AC21" s="16"/>
      <c r="AD21" s="16"/>
      <c r="AE21" s="16"/>
      <c r="AF21" s="16"/>
      <c r="AG21" s="16"/>
      <c r="AH21" s="16"/>
      <c r="AI21" s="16"/>
      <c r="AJ21" s="16"/>
    </row>
    <row r="22" customFormat="false" ht="19.5" hidden="false" customHeight="true" outlineLevel="0" collapsed="false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7"/>
      <c r="V22" s="17"/>
      <c r="W22" s="17"/>
      <c r="X22" s="17"/>
      <c r="Y22" s="20" t="str">
        <f aca="false">IF(AND(ISNUMBER(U22),ISNUMBER(W22)),U22*W22,"")</f>
        <v/>
      </c>
      <c r="Z22" s="20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customFormat="false" ht="19.5" hidden="false" customHeight="true" outlineLevel="0" collapsed="false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7"/>
      <c r="V23" s="17"/>
      <c r="W23" s="17"/>
      <c r="X23" s="17"/>
      <c r="Y23" s="20" t="str">
        <f aca="false">IF(AND(ISNUMBER(U23),ISNUMBER(W23)),U23*W23,"")</f>
        <v/>
      </c>
      <c r="Z23" s="20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customFormat="false" ht="19.5" hidden="false" customHeight="true" outlineLevel="0" collapsed="false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7"/>
      <c r="V24" s="17"/>
      <c r="W24" s="17"/>
      <c r="X24" s="17"/>
      <c r="Y24" s="20" t="str">
        <f aca="false">IF(AND(ISNUMBER(U24),ISNUMBER(W24)),U24*W24,"")</f>
        <v/>
      </c>
      <c r="Z24" s="20"/>
      <c r="AA24" s="16"/>
      <c r="AB24" s="16"/>
      <c r="AC24" s="16"/>
      <c r="AD24" s="16"/>
      <c r="AE24" s="16"/>
      <c r="AF24" s="16"/>
      <c r="AG24" s="16"/>
      <c r="AH24" s="16"/>
      <c r="AI24" s="16"/>
      <c r="AJ24" s="16"/>
    </row>
    <row r="25" customFormat="false" ht="19.5" hidden="false" customHeight="true" outlineLevel="0" collapsed="false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7"/>
      <c r="V25" s="17"/>
      <c r="W25" s="17"/>
      <c r="X25" s="17"/>
      <c r="Y25" s="20" t="str">
        <f aca="false">IF(AND(ISNUMBER(U25),ISNUMBER(W25)),U25*W25,"")</f>
        <v/>
      </c>
      <c r="Z25" s="20"/>
      <c r="AA25" s="16"/>
      <c r="AB25" s="16"/>
      <c r="AC25" s="16"/>
      <c r="AD25" s="16"/>
      <c r="AE25" s="16"/>
      <c r="AF25" s="16"/>
      <c r="AG25" s="16"/>
      <c r="AH25" s="16"/>
      <c r="AI25" s="16"/>
      <c r="AJ25" s="16"/>
    </row>
    <row r="26" customFormat="false" ht="19.5" hidden="false" customHeight="true" outlineLevel="0" collapsed="false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7"/>
      <c r="V26" s="17"/>
      <c r="W26" s="17"/>
      <c r="X26" s="17"/>
      <c r="Y26" s="20" t="str">
        <f aca="false">IF(AND(ISNUMBER(U26),ISNUMBER(W26)),U26*W26,"")</f>
        <v/>
      </c>
      <c r="Z26" s="20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customFormat="false" ht="19.5" hidden="false" customHeight="true" outlineLevel="0" collapsed="false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7"/>
      <c r="V27" s="17"/>
      <c r="W27" s="17"/>
      <c r="X27" s="17"/>
      <c r="Y27" s="20" t="str">
        <f aca="false">IF(AND(ISNUMBER(U27),ISNUMBER(W27)),U27*W27,"")</f>
        <v/>
      </c>
      <c r="Z27" s="20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customFormat="false" ht="19.5" hidden="false" customHeight="true" outlineLevel="0" collapsed="false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7"/>
      <c r="V28" s="17"/>
      <c r="W28" s="17"/>
      <c r="X28" s="17"/>
      <c r="Y28" s="20" t="str">
        <f aca="false">IF(AND(ISNUMBER(U28),ISNUMBER(W28)),U28*W28,"")</f>
        <v/>
      </c>
      <c r="Z28" s="20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30" customFormat="false" ht="21.75" hidden="false" customHeight="true" outlineLevel="0" collapsed="false">
      <c r="A30" s="15" t="s">
        <v>46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customFormat="false" ht="43.5" hidden="false" customHeight="true" outlineLevel="0" collapsed="false">
      <c r="A31" s="21" t="s">
        <v>47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</row>
    <row r="32" customFormat="false" ht="19.5" hidden="false" customHeight="true" outlineLevel="0" collapsed="false">
      <c r="A32" s="11" t="s">
        <v>28</v>
      </c>
      <c r="B32" s="11"/>
      <c r="C32" s="11" t="s">
        <v>48</v>
      </c>
      <c r="D32" s="11"/>
      <c r="E32" s="11"/>
      <c r="F32" s="11"/>
      <c r="G32" s="11"/>
      <c r="H32" s="11"/>
      <c r="I32" s="11"/>
      <c r="J32" s="11" t="s">
        <v>49</v>
      </c>
      <c r="K32" s="11"/>
      <c r="L32" s="11"/>
      <c r="M32" s="11" t="s">
        <v>50</v>
      </c>
      <c r="N32" s="11"/>
      <c r="O32" s="11" t="s">
        <v>51</v>
      </c>
      <c r="P32" s="11"/>
      <c r="Q32" s="11" t="s">
        <v>52</v>
      </c>
      <c r="R32" s="11"/>
      <c r="S32" s="11" t="s">
        <v>53</v>
      </c>
      <c r="T32" s="11"/>
      <c r="U32" s="11" t="s">
        <v>54</v>
      </c>
      <c r="V32" s="11"/>
      <c r="W32" s="11" t="s">
        <v>55</v>
      </c>
      <c r="X32" s="11"/>
      <c r="Y32" s="11" t="s">
        <v>56</v>
      </c>
      <c r="Z32" s="11"/>
      <c r="AA32" s="11"/>
      <c r="AB32" s="11"/>
      <c r="AC32" s="11" t="s">
        <v>57</v>
      </c>
      <c r="AD32" s="11"/>
      <c r="AE32" s="11" t="s">
        <v>58</v>
      </c>
      <c r="AF32" s="11"/>
      <c r="AG32" s="11"/>
      <c r="AH32" s="11" t="s">
        <v>59</v>
      </c>
      <c r="AI32" s="11"/>
      <c r="AJ32" s="11"/>
    </row>
    <row r="33" customFormat="false" ht="58.5" hidden="false" customHeight="true" outlineLevel="0" collapsed="false">
      <c r="A33" s="16" t="s">
        <v>39</v>
      </c>
      <c r="B33" s="16"/>
      <c r="C33" s="10" t="s">
        <v>60</v>
      </c>
      <c r="D33" s="10"/>
      <c r="E33" s="10"/>
      <c r="F33" s="10"/>
      <c r="G33" s="10"/>
      <c r="H33" s="10"/>
      <c r="I33" s="10"/>
      <c r="J33" s="17" t="n">
        <v>1</v>
      </c>
      <c r="K33" s="17"/>
      <c r="L33" s="17"/>
      <c r="M33" s="17" t="n">
        <v>3</v>
      </c>
      <c r="N33" s="17"/>
      <c r="O33" s="17" t="n">
        <v>1</v>
      </c>
      <c r="P33" s="17"/>
      <c r="Q33" s="17" t="n">
        <v>1</v>
      </c>
      <c r="R33" s="17"/>
      <c r="S33" s="17" t="n">
        <v>1</v>
      </c>
      <c r="T33" s="17"/>
      <c r="U33" s="17" t="n">
        <v>1</v>
      </c>
      <c r="V33" s="17"/>
      <c r="W33" s="22" t="n">
        <f aca="false">IF(COUNT(J33:U33)=6,ROUND(J33*0.3+M33*0.25+O33*0.25+Q33*0.1+S33*0.05+U33*0.05,1),"")</f>
        <v>1.5</v>
      </c>
      <c r="X33" s="22"/>
      <c r="Y33" s="23" t="str">
        <f aca="false">IF(W33="","",IF(W33&lt;=1.6,"Adecuado",IF(W33&lt;=2.3,"Parcial","Inadecuado")))</f>
        <v>Adecuado</v>
      </c>
      <c r="Z33" s="23"/>
      <c r="AA33" s="23"/>
      <c r="AB33" s="23"/>
      <c r="AC33" s="24" t="n">
        <f aca="false">IF(W33="","",IF(W33&lt;=1.6,0.5,IF(W33&lt;=2.3,0.75,1)))</f>
        <v>0.5</v>
      </c>
      <c r="AD33" s="24"/>
      <c r="AE33" s="25" t="n">
        <f aca="false">IFERROR(INDEX(Y20:Y28,MATCH(A33,A20:A28,0))*AC33,"")</f>
        <v>4.5</v>
      </c>
      <c r="AF33" s="25"/>
      <c r="AG33" s="25"/>
      <c r="AH33" s="19" t="s">
        <v>61</v>
      </c>
      <c r="AI33" s="19"/>
      <c r="AJ33" s="19"/>
    </row>
    <row r="34" customFormat="false" ht="19.5" hidden="false" customHeight="true" outlineLevel="0" collapsed="false">
      <c r="A34" s="16"/>
      <c r="B34" s="16"/>
      <c r="C34" s="16"/>
      <c r="D34" s="16"/>
      <c r="E34" s="16"/>
      <c r="F34" s="16"/>
      <c r="G34" s="16"/>
      <c r="H34" s="16"/>
      <c r="I34" s="16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22" t="str">
        <f aca="false">IF(COUNT(J34:U34)=6,ROUND(J34*0.3+M34*0.25+O34*0.25+Q34*0.1+S34*0.05+U34*0.05,1),"")</f>
        <v/>
      </c>
      <c r="X34" s="22"/>
      <c r="Y34" s="23" t="str">
        <f aca="false">IF(W34="","",IF(W34&lt;=1.6,"Adecuado",IF(W34&lt;=2.3,"Parcial","Inadecuado")))</f>
        <v/>
      </c>
      <c r="Z34" s="23"/>
      <c r="AA34" s="23"/>
      <c r="AB34" s="23"/>
      <c r="AC34" s="24" t="str">
        <f aca="false">IF(W34="","",IF(W34&lt;=1.6,0.5,IF(W34&lt;=2.3,0.75,1)))</f>
        <v/>
      </c>
      <c r="AD34" s="24"/>
      <c r="AE34" s="22" t="str">
        <f aca="false">IFERROR(INDEX(Y20:Y28,MATCH(A34,A20:A28,0))*AC34,"")</f>
        <v/>
      </c>
      <c r="AF34" s="22"/>
      <c r="AG34" s="22"/>
      <c r="AH34" s="19"/>
      <c r="AI34" s="19"/>
      <c r="AJ34" s="19"/>
    </row>
    <row r="35" customFormat="false" ht="19.5" hidden="false" customHeight="true" outlineLevel="0" collapsed="false">
      <c r="A35" s="16"/>
      <c r="B35" s="16"/>
      <c r="C35" s="16"/>
      <c r="D35" s="16"/>
      <c r="E35" s="16"/>
      <c r="F35" s="16"/>
      <c r="G35" s="16"/>
      <c r="H35" s="16"/>
      <c r="I35" s="16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22" t="str">
        <f aca="false">IF(COUNT(J35:U35)=6,ROUND(J35*0.3+M35*0.25+O35*0.25+Q35*0.1+S35*0.05+U35*0.05,1),"")</f>
        <v/>
      </c>
      <c r="X35" s="22"/>
      <c r="Y35" s="23" t="str">
        <f aca="false">IF(W35="","",IF(W35&lt;=1.6,"Adecuado",IF(W35&lt;=2.3,"Parcial","Inadecuado")))</f>
        <v/>
      </c>
      <c r="Z35" s="23"/>
      <c r="AA35" s="23"/>
      <c r="AB35" s="23"/>
      <c r="AC35" s="24" t="str">
        <f aca="false">IF(W35="","",IF(W35&lt;=1.6,0.5,IF(W35&lt;=2.3,0.75,1)))</f>
        <v/>
      </c>
      <c r="AD35" s="24"/>
      <c r="AE35" s="22" t="str">
        <f aca="false">IFERROR(INDEX(Y20:Y28,MATCH(A35,A20:A28,0))*AC35,"")</f>
        <v/>
      </c>
      <c r="AF35" s="22"/>
      <c r="AG35" s="22"/>
      <c r="AH35" s="19"/>
      <c r="AI35" s="19"/>
      <c r="AJ35" s="19"/>
    </row>
    <row r="36" customFormat="false" ht="19.5" hidden="false" customHeight="true" outlineLevel="0" collapsed="false">
      <c r="A36" s="16"/>
      <c r="B36" s="16"/>
      <c r="C36" s="16"/>
      <c r="D36" s="16"/>
      <c r="E36" s="16"/>
      <c r="F36" s="16"/>
      <c r="G36" s="16"/>
      <c r="H36" s="16"/>
      <c r="I36" s="16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22" t="str">
        <f aca="false">IF(COUNT(J36:U36)=6,ROUND(J36*0.3+M36*0.25+O36*0.25+Q36*0.1+S36*0.05+U36*0.05,1),"")</f>
        <v/>
      </c>
      <c r="X36" s="22"/>
      <c r="Y36" s="23" t="str">
        <f aca="false">IF(W36="","",IF(W36&lt;=1.6,"Adecuado",IF(W36&lt;=2.3,"Parcial","Inadecuado")))</f>
        <v/>
      </c>
      <c r="Z36" s="23"/>
      <c r="AA36" s="23"/>
      <c r="AB36" s="23"/>
      <c r="AC36" s="24" t="str">
        <f aca="false">IF(W36="","",IF(W36&lt;=1.6,0.5,IF(W36&lt;=2.3,0.75,1)))</f>
        <v/>
      </c>
      <c r="AD36" s="24"/>
      <c r="AE36" s="22" t="str">
        <f aca="false">IFERROR(INDEX(Y20:Y28,MATCH(A36,A20:A28,0))*AC36,"")</f>
        <v/>
      </c>
      <c r="AF36" s="22"/>
      <c r="AG36" s="22"/>
      <c r="AH36" s="19"/>
      <c r="AI36" s="19"/>
      <c r="AJ36" s="19"/>
    </row>
    <row r="37" customFormat="false" ht="19.5" hidden="false" customHeight="true" outlineLevel="0" collapsed="false">
      <c r="A37" s="16"/>
      <c r="B37" s="16"/>
      <c r="C37" s="16"/>
      <c r="D37" s="16"/>
      <c r="E37" s="16"/>
      <c r="F37" s="16"/>
      <c r="G37" s="16"/>
      <c r="H37" s="16"/>
      <c r="I37" s="16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22" t="str">
        <f aca="false">IF(COUNT(J37:U37)=6,ROUND(J37*0.3+M37*0.25+O37*0.25+Q37*0.1+S37*0.05+U37*0.05,1),"")</f>
        <v/>
      </c>
      <c r="X37" s="22"/>
      <c r="Y37" s="23" t="str">
        <f aca="false">IF(W37="","",IF(W37&lt;=1.6,"Adecuado",IF(W37&lt;=2.3,"Parcial","Inadecuado")))</f>
        <v/>
      </c>
      <c r="Z37" s="23"/>
      <c r="AA37" s="23"/>
      <c r="AB37" s="23"/>
      <c r="AC37" s="24" t="str">
        <f aca="false">IF(W37="","",IF(W37&lt;=1.6,0.5,IF(W37&lt;=2.3,0.75,1)))</f>
        <v/>
      </c>
      <c r="AD37" s="24"/>
      <c r="AE37" s="22" t="str">
        <f aca="false">IFERROR(INDEX(Y20:Y28,MATCH(A37,A20:A28,0))*AC37,"")</f>
        <v/>
      </c>
      <c r="AF37" s="22"/>
      <c r="AG37" s="22"/>
      <c r="AH37" s="19"/>
      <c r="AI37" s="19"/>
      <c r="AJ37" s="19"/>
    </row>
    <row r="38" customFormat="false" ht="19.5" hidden="false" customHeight="true" outlineLevel="0" collapsed="false">
      <c r="A38" s="16"/>
      <c r="B38" s="16"/>
      <c r="C38" s="16"/>
      <c r="D38" s="16"/>
      <c r="E38" s="16"/>
      <c r="F38" s="16"/>
      <c r="G38" s="16"/>
      <c r="H38" s="16"/>
      <c r="I38" s="16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22" t="str">
        <f aca="false">IF(COUNT(J38:U38)=6,ROUND(J38*0.3+M38*0.25+O38*0.25+Q38*0.1+S38*0.05+U38*0.05,1),"")</f>
        <v/>
      </c>
      <c r="X38" s="22"/>
      <c r="Y38" s="23" t="str">
        <f aca="false">IF(W38="","",IF(W38&lt;=1.6,"Adecuado",IF(W38&lt;=2.3,"Parcial","Inadecuado")))</f>
        <v/>
      </c>
      <c r="Z38" s="23"/>
      <c r="AA38" s="23"/>
      <c r="AB38" s="23"/>
      <c r="AC38" s="24" t="str">
        <f aca="false">IF(W38="","",IF(W38&lt;=1.6,0.5,IF(W38&lt;=2.3,0.75,1)))</f>
        <v/>
      </c>
      <c r="AD38" s="24"/>
      <c r="AE38" s="22" t="str">
        <f aca="false">IFERROR(INDEX(Y20:Y28,MATCH(A38,A20:A28,0))*AC38,"")</f>
        <v/>
      </c>
      <c r="AF38" s="22"/>
      <c r="AG38" s="22"/>
      <c r="AH38" s="19"/>
      <c r="AI38" s="19"/>
      <c r="AJ38" s="19"/>
    </row>
    <row r="39" customFormat="false" ht="19.5" hidden="false" customHeight="true" outlineLevel="0" collapsed="false">
      <c r="A39" s="16"/>
      <c r="B39" s="16"/>
      <c r="C39" s="16"/>
      <c r="D39" s="16"/>
      <c r="E39" s="16"/>
      <c r="F39" s="16"/>
      <c r="G39" s="16"/>
      <c r="H39" s="16"/>
      <c r="I39" s="16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22" t="str">
        <f aca="false">IF(COUNT(J39:U39)=6,ROUND(J39*0.3+M39*0.25+O39*0.25+Q39*0.1+S39*0.05+U39*0.05,1),"")</f>
        <v/>
      </c>
      <c r="X39" s="22"/>
      <c r="Y39" s="23" t="str">
        <f aca="false">IF(W39="","",IF(W39&lt;=1.6,"Adecuado",IF(W39&lt;=2.3,"Parcial","Inadecuado")))</f>
        <v/>
      </c>
      <c r="Z39" s="23"/>
      <c r="AA39" s="23"/>
      <c r="AB39" s="23"/>
      <c r="AC39" s="24" t="str">
        <f aca="false">IF(W39="","",IF(W39&lt;=1.6,0.5,IF(W39&lt;=2.3,0.75,1)))</f>
        <v/>
      </c>
      <c r="AD39" s="24"/>
      <c r="AE39" s="22" t="str">
        <f aca="false">IFERROR(INDEX(Y20:Y28,MATCH(A39,A20:A28,0))*AC39,"")</f>
        <v/>
      </c>
      <c r="AF39" s="22"/>
      <c r="AG39" s="22"/>
      <c r="AH39" s="19"/>
      <c r="AI39" s="19"/>
      <c r="AJ39" s="19"/>
    </row>
    <row r="40" customFormat="false" ht="19.5" hidden="false" customHeight="true" outlineLevel="0" collapsed="false">
      <c r="A40" s="16"/>
      <c r="B40" s="16"/>
      <c r="C40" s="16"/>
      <c r="D40" s="16"/>
      <c r="E40" s="16"/>
      <c r="F40" s="16"/>
      <c r="G40" s="16"/>
      <c r="H40" s="16"/>
      <c r="I40" s="16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22" t="str">
        <f aca="false">IF(COUNT(J40:U40)=6,ROUND(J40*0.3+M40*0.25+O40*0.25+Q40*0.1+S40*0.05+U40*0.05,1),"")</f>
        <v/>
      </c>
      <c r="X40" s="22"/>
      <c r="Y40" s="23" t="str">
        <f aca="false">IF(W40="","",IF(W40&lt;=1.6,"Adecuado",IF(W40&lt;=2.3,"Parcial","Inadecuado")))</f>
        <v/>
      </c>
      <c r="Z40" s="23"/>
      <c r="AA40" s="23"/>
      <c r="AB40" s="23"/>
      <c r="AC40" s="24" t="str">
        <f aca="false">IF(W40="","",IF(W40&lt;=1.6,0.5,IF(W40&lt;=2.3,0.75,1)))</f>
        <v/>
      </c>
      <c r="AD40" s="24"/>
      <c r="AE40" s="22" t="str">
        <f aca="false">IFERROR(INDEX(Y20:Y28,MATCH(A40,A20:A28,0))*AC40,"")</f>
        <v/>
      </c>
      <c r="AF40" s="22"/>
      <c r="AG40" s="22"/>
      <c r="AH40" s="19"/>
      <c r="AI40" s="19"/>
      <c r="AJ40" s="19"/>
    </row>
    <row r="41" customFormat="false" ht="19.5" hidden="false" customHeight="true" outlineLevel="0" collapsed="false">
      <c r="A41" s="16"/>
      <c r="B41" s="16"/>
      <c r="C41" s="16"/>
      <c r="D41" s="16"/>
      <c r="E41" s="16"/>
      <c r="F41" s="16"/>
      <c r="G41" s="16"/>
      <c r="H41" s="16"/>
      <c r="I41" s="16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22" t="str">
        <f aca="false">IF(COUNT(J41:U41)=6,ROUND(J41*0.3+M41*0.25+O41*0.25+Q41*0.1+S41*0.05+U41*0.05,1),"")</f>
        <v/>
      </c>
      <c r="X41" s="22"/>
      <c r="Y41" s="23" t="str">
        <f aca="false">IF(W41="","",IF(W41&lt;=1.6,"Adecuado",IF(W41&lt;=2.3,"Parcial","Inadecuado")))</f>
        <v/>
      </c>
      <c r="Z41" s="23"/>
      <c r="AA41" s="23"/>
      <c r="AB41" s="23"/>
      <c r="AC41" s="24" t="str">
        <f aca="false">IF(W41="","",IF(W41&lt;=1.6,0.5,IF(W41&lt;=2.3,0.75,1)))</f>
        <v/>
      </c>
      <c r="AD41" s="24"/>
      <c r="AE41" s="22" t="str">
        <f aca="false">IFERROR(INDEX(Y20:Y28,MATCH(A41,A20:A28,0))*AC41,"")</f>
        <v/>
      </c>
      <c r="AF41" s="22"/>
      <c r="AG41" s="22"/>
      <c r="AH41" s="19"/>
      <c r="AI41" s="19"/>
      <c r="AJ41" s="19"/>
    </row>
    <row r="43" customFormat="false" ht="30" hidden="false" customHeight="true" outlineLevel="0" collapsed="false">
      <c r="A43" s="21" t="s">
        <v>62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</row>
    <row r="44" customFormat="false" ht="21.75" hidden="false" customHeight="true" outlineLevel="0" collapsed="false">
      <c r="A44" s="15" t="s">
        <v>63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customFormat="false" ht="19.5" hidden="false" customHeight="true" outlineLevel="0" collapsed="false">
      <c r="A45" s="11" t="s">
        <v>64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 t="s">
        <v>65</v>
      </c>
      <c r="M45" s="11"/>
      <c r="N45" s="11"/>
      <c r="O45" s="11"/>
      <c r="P45" s="11"/>
      <c r="Q45" s="11"/>
      <c r="R45" s="11"/>
      <c r="S45" s="11" t="s">
        <v>66</v>
      </c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customFormat="false" ht="31.5" hidden="false" customHeight="true" outlineLevel="0" collapsed="false">
      <c r="A46" s="16" t="s">
        <v>67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 t="s">
        <v>68</v>
      </c>
      <c r="M46" s="16"/>
      <c r="N46" s="16"/>
      <c r="O46" s="16"/>
      <c r="P46" s="16"/>
      <c r="Q46" s="16"/>
      <c r="R46" s="16"/>
      <c r="S46" s="16" t="s">
        <v>69</v>
      </c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</row>
    <row r="47" customFormat="false" ht="19.5" hidden="false" customHeight="true" outlineLevel="0" collapsed="false">
      <c r="A47" s="26" t="s">
        <v>70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 t="s">
        <v>71</v>
      </c>
      <c r="M47" s="26"/>
      <c r="N47" s="26"/>
      <c r="O47" s="26"/>
      <c r="P47" s="26"/>
      <c r="Q47" s="26"/>
      <c r="R47" s="26"/>
      <c r="S47" s="26" t="s">
        <v>72</v>
      </c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</row>
    <row r="48" customFormat="false" ht="19.5" hidden="false" customHeight="true" outlineLevel="0" collapsed="false">
      <c r="A48" s="16" t="s">
        <v>73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 t="s">
        <v>74</v>
      </c>
      <c r="M48" s="16"/>
      <c r="N48" s="16"/>
      <c r="O48" s="16"/>
      <c r="P48" s="16"/>
      <c r="Q48" s="16"/>
      <c r="R48" s="16"/>
      <c r="S48" s="16" t="s">
        <v>75</v>
      </c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</row>
    <row r="50" customFormat="false" ht="21.75" hidden="false" customHeight="true" outlineLevel="0" collapsed="false">
      <c r="A50" s="15" t="s">
        <v>76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customFormat="false" ht="19.5" hidden="false" customHeight="true" outlineLevel="0" collapsed="false">
      <c r="A51" s="11" t="s">
        <v>77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 t="s">
        <v>78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customFormat="false" ht="45" hidden="false" customHeight="true" outlineLevel="0" collapsed="false">
      <c r="A52" s="16" t="s">
        <v>79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 t="s">
        <v>80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</row>
    <row r="53" customFormat="false" ht="19.5" hidden="false" customHeight="true" outlineLevel="0" collapsed="false">
      <c r="A53" s="26" t="s">
        <v>81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 t="s">
        <v>82</v>
      </c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</row>
    <row r="54" customFormat="false" ht="19.5" hidden="false" customHeight="true" outlineLevel="0" collapsed="false">
      <c r="A54" s="16" t="s">
        <v>83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 t="s">
        <v>84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</row>
    <row r="55" customFormat="false" ht="31.5" hidden="false" customHeight="true" outlineLevel="0" collapsed="false">
      <c r="A55" s="26" t="s">
        <v>85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 t="s">
        <v>86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</row>
    <row r="57" customFormat="false" ht="21.75" hidden="false" customHeight="true" outlineLevel="0" collapsed="false">
      <c r="A57" s="15" t="s">
        <v>87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</row>
    <row r="58" customFormat="false" ht="75" hidden="false" customHeight="true" outlineLevel="0" collapsed="false">
      <c r="A58" s="27" t="s">
        <v>88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</row>
    <row r="60" customFormat="false" ht="21.75" hidden="false" customHeight="true" outlineLevel="0" collapsed="false">
      <c r="A60" s="15" t="s">
        <v>89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</row>
    <row r="61" customFormat="false" ht="51" hidden="false" customHeight="true" outlineLevel="0" collapsed="false">
      <c r="A61" s="27" t="s">
        <v>90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</row>
    <row r="63" customFormat="false" ht="51" hidden="false" customHeight="true" outlineLevel="0" collapsed="false">
      <c r="A63" s="27" t="s">
        <v>91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</row>
  </sheetData>
  <mergeCells count="304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L13"/>
    <mergeCell ref="M13:T13"/>
    <mergeCell ref="U13:AB13"/>
    <mergeCell ref="AC13:AJ13"/>
    <mergeCell ref="A14:L14"/>
    <mergeCell ref="M14:T14"/>
    <mergeCell ref="U14:AB14"/>
    <mergeCell ref="AC14:AJ14"/>
    <mergeCell ref="A15:L15"/>
    <mergeCell ref="M15:T15"/>
    <mergeCell ref="U15:AB15"/>
    <mergeCell ref="AC15:AJ15"/>
    <mergeCell ref="A16:L16"/>
    <mergeCell ref="M16:T16"/>
    <mergeCell ref="U16:AB16"/>
    <mergeCell ref="AC16:AJ16"/>
    <mergeCell ref="A18:AJ18"/>
    <mergeCell ref="A19:B19"/>
    <mergeCell ref="C19:F19"/>
    <mergeCell ref="G19:J19"/>
    <mergeCell ref="K19:P19"/>
    <mergeCell ref="Q19:T19"/>
    <mergeCell ref="U19:V19"/>
    <mergeCell ref="W19:X19"/>
    <mergeCell ref="Y19:Z19"/>
    <mergeCell ref="AA19:AC19"/>
    <mergeCell ref="AD19:AF19"/>
    <mergeCell ref="AG19:AJ19"/>
    <mergeCell ref="A20:B20"/>
    <mergeCell ref="C20:F20"/>
    <mergeCell ref="G20:J20"/>
    <mergeCell ref="K20:P20"/>
    <mergeCell ref="Q20:T20"/>
    <mergeCell ref="U20:V20"/>
    <mergeCell ref="W20:X20"/>
    <mergeCell ref="Y20:Z20"/>
    <mergeCell ref="AA20:AC20"/>
    <mergeCell ref="AD20:AF20"/>
    <mergeCell ref="AG20:AJ20"/>
    <mergeCell ref="A21:B21"/>
    <mergeCell ref="C21:F21"/>
    <mergeCell ref="G21:J21"/>
    <mergeCell ref="K21:P21"/>
    <mergeCell ref="Q21:T21"/>
    <mergeCell ref="U21:V21"/>
    <mergeCell ref="W21:X21"/>
    <mergeCell ref="Y21:Z21"/>
    <mergeCell ref="AA21:AC21"/>
    <mergeCell ref="AD21:AF21"/>
    <mergeCell ref="AG21:AJ21"/>
    <mergeCell ref="A22:B22"/>
    <mergeCell ref="C22:F22"/>
    <mergeCell ref="G22:J22"/>
    <mergeCell ref="K22:P22"/>
    <mergeCell ref="Q22:T22"/>
    <mergeCell ref="U22:V22"/>
    <mergeCell ref="W22:X22"/>
    <mergeCell ref="Y22:Z22"/>
    <mergeCell ref="AA22:AC22"/>
    <mergeCell ref="AD22:AF22"/>
    <mergeCell ref="AG22:AJ22"/>
    <mergeCell ref="A23:B23"/>
    <mergeCell ref="C23:F23"/>
    <mergeCell ref="G23:J23"/>
    <mergeCell ref="K23:P23"/>
    <mergeCell ref="Q23:T23"/>
    <mergeCell ref="U23:V23"/>
    <mergeCell ref="W23:X23"/>
    <mergeCell ref="Y23:Z23"/>
    <mergeCell ref="AA23:AC23"/>
    <mergeCell ref="AD23:AF23"/>
    <mergeCell ref="AG23:AJ23"/>
    <mergeCell ref="A24:B24"/>
    <mergeCell ref="C24:F24"/>
    <mergeCell ref="G24:J24"/>
    <mergeCell ref="K24:P24"/>
    <mergeCell ref="Q24:T24"/>
    <mergeCell ref="U24:V24"/>
    <mergeCell ref="W24:X24"/>
    <mergeCell ref="Y24:Z24"/>
    <mergeCell ref="AA24:AC24"/>
    <mergeCell ref="AD24:AF24"/>
    <mergeCell ref="AG24:AJ24"/>
    <mergeCell ref="A25:B25"/>
    <mergeCell ref="C25:F25"/>
    <mergeCell ref="G25:J25"/>
    <mergeCell ref="K25:P25"/>
    <mergeCell ref="Q25:T25"/>
    <mergeCell ref="U25:V25"/>
    <mergeCell ref="W25:X25"/>
    <mergeCell ref="Y25:Z25"/>
    <mergeCell ref="AA25:AC25"/>
    <mergeCell ref="AD25:AF25"/>
    <mergeCell ref="AG25:AJ25"/>
    <mergeCell ref="A26:B26"/>
    <mergeCell ref="C26:F26"/>
    <mergeCell ref="G26:J26"/>
    <mergeCell ref="K26:P26"/>
    <mergeCell ref="Q26:T26"/>
    <mergeCell ref="U26:V26"/>
    <mergeCell ref="W26:X26"/>
    <mergeCell ref="Y26:Z26"/>
    <mergeCell ref="AA26:AC26"/>
    <mergeCell ref="AD26:AF26"/>
    <mergeCell ref="AG26:AJ26"/>
    <mergeCell ref="A27:B27"/>
    <mergeCell ref="C27:F27"/>
    <mergeCell ref="G27:J27"/>
    <mergeCell ref="K27:P27"/>
    <mergeCell ref="Q27:T27"/>
    <mergeCell ref="U27:V27"/>
    <mergeCell ref="W27:X27"/>
    <mergeCell ref="Y27:Z27"/>
    <mergeCell ref="AA27:AC27"/>
    <mergeCell ref="AD27:AF27"/>
    <mergeCell ref="AG27:AJ27"/>
    <mergeCell ref="A28:B28"/>
    <mergeCell ref="C28:F28"/>
    <mergeCell ref="G28:J28"/>
    <mergeCell ref="K28:P28"/>
    <mergeCell ref="Q28:T28"/>
    <mergeCell ref="U28:V28"/>
    <mergeCell ref="W28:X28"/>
    <mergeCell ref="Y28:Z28"/>
    <mergeCell ref="AA28:AC28"/>
    <mergeCell ref="AD28:AF28"/>
    <mergeCell ref="AG28:AJ28"/>
    <mergeCell ref="A30:AJ30"/>
    <mergeCell ref="A31:AJ31"/>
    <mergeCell ref="A32:B32"/>
    <mergeCell ref="C32:I32"/>
    <mergeCell ref="J32:L32"/>
    <mergeCell ref="M32:N32"/>
    <mergeCell ref="O32:P32"/>
    <mergeCell ref="Q32:R32"/>
    <mergeCell ref="S32:T32"/>
    <mergeCell ref="U32:V32"/>
    <mergeCell ref="W32:X32"/>
    <mergeCell ref="Y32:AB32"/>
    <mergeCell ref="AC32:AD32"/>
    <mergeCell ref="AE32:AG32"/>
    <mergeCell ref="AH32:AJ32"/>
    <mergeCell ref="A33:B33"/>
    <mergeCell ref="C33:I33"/>
    <mergeCell ref="J33:L33"/>
    <mergeCell ref="M33:N33"/>
    <mergeCell ref="O33:P33"/>
    <mergeCell ref="Q33:R33"/>
    <mergeCell ref="S33:T33"/>
    <mergeCell ref="U33:V33"/>
    <mergeCell ref="W33:X33"/>
    <mergeCell ref="Y33:AB33"/>
    <mergeCell ref="AC33:AD33"/>
    <mergeCell ref="AE33:AG33"/>
    <mergeCell ref="AH33:AJ33"/>
    <mergeCell ref="A34:B34"/>
    <mergeCell ref="C34:I34"/>
    <mergeCell ref="J34:L34"/>
    <mergeCell ref="M34:N34"/>
    <mergeCell ref="O34:P34"/>
    <mergeCell ref="Q34:R34"/>
    <mergeCell ref="S34:T34"/>
    <mergeCell ref="U34:V34"/>
    <mergeCell ref="W34:X34"/>
    <mergeCell ref="Y34:AB34"/>
    <mergeCell ref="AC34:AD34"/>
    <mergeCell ref="AE34:AG34"/>
    <mergeCell ref="AH34:AJ34"/>
    <mergeCell ref="A35:B35"/>
    <mergeCell ref="C35:I35"/>
    <mergeCell ref="J35:L35"/>
    <mergeCell ref="M35:N35"/>
    <mergeCell ref="O35:P35"/>
    <mergeCell ref="Q35:R35"/>
    <mergeCell ref="S35:T35"/>
    <mergeCell ref="U35:V35"/>
    <mergeCell ref="W35:X35"/>
    <mergeCell ref="Y35:AB35"/>
    <mergeCell ref="AC35:AD35"/>
    <mergeCell ref="AE35:AG35"/>
    <mergeCell ref="AH35:AJ35"/>
    <mergeCell ref="A36:B36"/>
    <mergeCell ref="C36:I36"/>
    <mergeCell ref="J36:L36"/>
    <mergeCell ref="M36:N36"/>
    <mergeCell ref="O36:P36"/>
    <mergeCell ref="Q36:R36"/>
    <mergeCell ref="S36:T36"/>
    <mergeCell ref="U36:V36"/>
    <mergeCell ref="W36:X36"/>
    <mergeCell ref="Y36:AB36"/>
    <mergeCell ref="AC36:AD36"/>
    <mergeCell ref="AE36:AG36"/>
    <mergeCell ref="AH36:AJ36"/>
    <mergeCell ref="A37:B37"/>
    <mergeCell ref="C37:I37"/>
    <mergeCell ref="J37:L37"/>
    <mergeCell ref="M37:N37"/>
    <mergeCell ref="O37:P37"/>
    <mergeCell ref="Q37:R37"/>
    <mergeCell ref="S37:T37"/>
    <mergeCell ref="U37:V37"/>
    <mergeCell ref="W37:X37"/>
    <mergeCell ref="Y37:AB37"/>
    <mergeCell ref="AC37:AD37"/>
    <mergeCell ref="AE37:AG37"/>
    <mergeCell ref="AH37:AJ37"/>
    <mergeCell ref="A38:B38"/>
    <mergeCell ref="C38:I38"/>
    <mergeCell ref="J38:L38"/>
    <mergeCell ref="M38:N38"/>
    <mergeCell ref="O38:P38"/>
    <mergeCell ref="Q38:R38"/>
    <mergeCell ref="S38:T38"/>
    <mergeCell ref="U38:V38"/>
    <mergeCell ref="W38:X38"/>
    <mergeCell ref="Y38:AB38"/>
    <mergeCell ref="AC38:AD38"/>
    <mergeCell ref="AE38:AG38"/>
    <mergeCell ref="AH38:AJ38"/>
    <mergeCell ref="A39:B39"/>
    <mergeCell ref="C39:I39"/>
    <mergeCell ref="J39:L39"/>
    <mergeCell ref="M39:N39"/>
    <mergeCell ref="O39:P39"/>
    <mergeCell ref="Q39:R39"/>
    <mergeCell ref="S39:T39"/>
    <mergeCell ref="U39:V39"/>
    <mergeCell ref="W39:X39"/>
    <mergeCell ref="Y39:AB39"/>
    <mergeCell ref="AC39:AD39"/>
    <mergeCell ref="AE39:AG39"/>
    <mergeCell ref="AH39:AJ39"/>
    <mergeCell ref="A40:B40"/>
    <mergeCell ref="C40:I40"/>
    <mergeCell ref="J40:L40"/>
    <mergeCell ref="M40:N40"/>
    <mergeCell ref="O40:P40"/>
    <mergeCell ref="Q40:R40"/>
    <mergeCell ref="S40:T40"/>
    <mergeCell ref="U40:V40"/>
    <mergeCell ref="W40:X40"/>
    <mergeCell ref="Y40:AB40"/>
    <mergeCell ref="AC40:AD40"/>
    <mergeCell ref="AE40:AG40"/>
    <mergeCell ref="AH40:AJ40"/>
    <mergeCell ref="A41:B41"/>
    <mergeCell ref="C41:I41"/>
    <mergeCell ref="J41:L41"/>
    <mergeCell ref="M41:N41"/>
    <mergeCell ref="O41:P41"/>
    <mergeCell ref="Q41:R41"/>
    <mergeCell ref="S41:T41"/>
    <mergeCell ref="U41:V41"/>
    <mergeCell ref="W41:X41"/>
    <mergeCell ref="Y41:AB41"/>
    <mergeCell ref="AC41:AD41"/>
    <mergeCell ref="AE41:AG41"/>
    <mergeCell ref="AH41:AJ41"/>
    <mergeCell ref="A43:AJ43"/>
    <mergeCell ref="A44:AJ44"/>
    <mergeCell ref="A45:K45"/>
    <mergeCell ref="L45:R45"/>
    <mergeCell ref="S45:AJ45"/>
    <mergeCell ref="A46:K46"/>
    <mergeCell ref="L46:R46"/>
    <mergeCell ref="S46:AJ46"/>
    <mergeCell ref="A47:K47"/>
    <mergeCell ref="L47:R47"/>
    <mergeCell ref="S47:AJ47"/>
    <mergeCell ref="A48:K48"/>
    <mergeCell ref="L48:R48"/>
    <mergeCell ref="S48:AJ48"/>
    <mergeCell ref="A50:AJ50"/>
    <mergeCell ref="A51:K51"/>
    <mergeCell ref="L51:AJ51"/>
    <mergeCell ref="A52:K52"/>
    <mergeCell ref="L52:AJ52"/>
    <mergeCell ref="A53:K53"/>
    <mergeCell ref="L53:AJ53"/>
    <mergeCell ref="A54:K54"/>
    <mergeCell ref="L54:AJ54"/>
    <mergeCell ref="A55:K55"/>
    <mergeCell ref="L55:AJ55"/>
    <mergeCell ref="A57:AJ57"/>
    <mergeCell ref="A58:AJ58"/>
    <mergeCell ref="A60:AJ60"/>
    <mergeCell ref="A61:AJ61"/>
    <mergeCell ref="A63:AJ63"/>
  </mergeCells>
  <conditionalFormatting sqref="Y20:Y28">
    <cfRule type="cellIs" priority="2" operator="lessThan" aboveAverage="0" equalAverage="0" bottom="0" percent="0" rank="0" text="" dxfId="0">
      <formula>3</formula>
    </cfRule>
    <cfRule type="cellIs" priority="3" operator="between" aboveAverage="0" equalAverage="0" bottom="0" percent="0" rank="0" text="" dxfId="1">
      <formula>3</formula>
      <formula>5.9999</formula>
    </cfRule>
    <cfRule type="cellIs" priority="4" operator="greaterThanOrEqual" aboveAverage="0" equalAverage="0" bottom="0" percent="0" rank="0" text="" dxfId="2">
      <formula>6</formula>
    </cfRule>
  </conditionalFormatting>
  <conditionalFormatting sqref="AE33:AE41">
    <cfRule type="cellIs" priority="5" operator="lessThan" aboveAverage="0" equalAverage="0" bottom="0" percent="0" rank="0" text="" dxfId="0">
      <formula>3</formula>
    </cfRule>
    <cfRule type="cellIs" priority="6" operator="between" aboveAverage="0" equalAverage="0" bottom="0" percent="0" rank="0" text="" dxfId="1">
      <formula>3</formula>
      <formula>5.9999</formula>
    </cfRule>
    <cfRule type="cellIs" priority="7" operator="greaterThanOrEqual" aboveAverage="0" equalAverage="0" bottom="0" percent="0" rank="0" text="" dxfId="2">
      <formula>6</formula>
    </cfRule>
  </conditionalFormatting>
  <dataValidations count="11">
    <dataValidation allowBlank="true" errorStyle="stop" operator="between" showDropDown="false" showErrorMessage="false" showInputMessage="false" sqref="U20:U28" type="list">
      <formula1>"1,2,3"</formula1>
      <formula2>0</formula2>
    </dataValidation>
    <dataValidation allowBlank="true" errorStyle="stop" operator="between" showDropDown="false" showErrorMessage="false" showInputMessage="false" sqref="W20:W28" type="list">
      <formula1>"1,2,3"</formula1>
      <formula2>0</formula2>
    </dataValidation>
    <dataValidation allowBlank="true" errorStyle="stop" operator="between" showDropDown="false" showErrorMessage="false" showInputMessage="false" sqref="AA20:AA28" type="list">
      <formula1>"Sí,No"</formula1>
      <formula2>0</formula2>
    </dataValidation>
    <dataValidation allowBlank="true" errorStyle="stop" operator="between" showDropDown="false" showErrorMessage="false" showInputMessage="false" sqref="AD20:AD28" type="list">
      <formula1>"Sí,No"</formula1>
      <formula2>0</formula2>
    </dataValidation>
    <dataValidation allowBlank="true" errorStyle="stop" operator="between" showDropDown="false" showErrorMessage="false" showInputMessage="false" sqref="J33:J41" type="list">
      <formula1>"1,2,3"</formula1>
      <formula2>0</formula2>
    </dataValidation>
    <dataValidation allowBlank="true" errorStyle="stop" operator="between" showDropDown="false" showErrorMessage="false" showInputMessage="false" sqref="M33:M41" type="list">
      <formula1>"1,2,3"</formula1>
      <formula2>0</formula2>
    </dataValidation>
    <dataValidation allowBlank="true" errorStyle="stop" operator="between" showDropDown="false" showErrorMessage="false" showInputMessage="false" sqref="O33:O41" type="list">
      <formula1>"1,2,3"</formula1>
      <formula2>0</formula2>
    </dataValidation>
    <dataValidation allowBlank="true" errorStyle="stop" operator="between" showDropDown="false" showErrorMessage="false" showInputMessage="false" sqref="Q33:Q41" type="list">
      <formula1>"1,2,3"</formula1>
      <formula2>0</formula2>
    </dataValidation>
    <dataValidation allowBlank="true" errorStyle="stop" operator="between" showDropDown="false" showErrorMessage="false" showInputMessage="false" sqref="S33:S41" type="list">
      <formula1>"1,2,3"</formula1>
      <formula2>0</formula2>
    </dataValidation>
    <dataValidation allowBlank="true" errorStyle="stop" operator="between" showDropDown="false" showErrorMessage="false" showInputMessage="false" sqref="U33:U41" type="list">
      <formula1>"1,2,3"</formula1>
      <formula2>0</formula2>
    </dataValidation>
    <dataValidation allowBlank="true" errorStyle="stop" operator="between" showDropDown="false" showErrorMessage="false" showInputMessage="false" sqref="AH33:AH41" type="list">
      <formula1>"C,S,M"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8" t="s">
        <v>92</v>
      </c>
    </row>
    <row r="4" customFormat="false" ht="30" hidden="false" customHeight="true" outlineLevel="0" collapsed="false">
      <c r="B4" s="29" t="s">
        <v>93</v>
      </c>
      <c r="C4" s="30" t="s">
        <v>94</v>
      </c>
    </row>
    <row r="5" customFormat="false" ht="30" hidden="false" customHeight="true" outlineLevel="0" collapsed="false">
      <c r="B5" s="31" t="s">
        <v>95</v>
      </c>
      <c r="C5" s="30" t="s">
        <v>96</v>
      </c>
    </row>
    <row r="6" customFormat="false" ht="30" hidden="false" customHeight="true" outlineLevel="0" collapsed="false">
      <c r="B6" s="32" t="s">
        <v>97</v>
      </c>
      <c r="C6" s="30" t="s">
        <v>98</v>
      </c>
    </row>
    <row r="7" customFormat="false" ht="30" hidden="false" customHeight="true" outlineLevel="0" collapsed="false">
      <c r="B7" s="33" t="s">
        <v>99</v>
      </c>
      <c r="C7" s="30" t="s">
        <v>100</v>
      </c>
    </row>
    <row r="8" customFormat="false" ht="30" hidden="false" customHeight="true" outlineLevel="0" collapsed="false">
      <c r="B8" s="32" t="s">
        <v>101</v>
      </c>
      <c r="C8" s="30" t="s">
        <v>102</v>
      </c>
    </row>
    <row r="9" customFormat="false" ht="30" hidden="false" customHeight="true" outlineLevel="0" collapsed="false">
      <c r="B9" s="32" t="s">
        <v>103</v>
      </c>
      <c r="C9" s="30" t="s">
        <v>104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2026-11-03T03:47:05Z</dcterms:created>
  <dc:creator>openpyxl</dc:creator>
  <dc:description/>
  <dc:language>en-US</dc:language>
  <cp:lastModifiedBy/>
  <dcterms:modified xsi:type="dcterms:W3CDTF">2026-11-03T03:47:05Z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