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<sst xmlns="http://schemas.openxmlformats.org/spreadsheetml/2006/main" count="63" uniqueCount="62">
  <si>
    <t xml:space="preserve">PT-CUMP-12  ·  Actos de los administradores frente a sus facultades</t>
  </si>
  <si>
    <t xml:space="preserve">PAPEL DE TRABAJO</t>
  </si>
  <si>
    <t xml:space="preserve">PT-CUMP-12</t>
  </si>
  <si>
    <t xml:space="preserve">Assuran · assuran.com.co</t>
  </si>
  <si>
    <t xml:space="preserve">Contratos y operaciones del periodo contra los límites de los estatutos y de las decisiones (Código de Comercio, art. 209, numeral 1)</t>
  </si>
  <si>
    <t xml:space="preserve">[Tome la lista de contratos, pagos y operaciones significativas del periodo, por riesgo (PT-CUMP-06) o con la muestra que defina. Para cada acto anote el límite de facultad del administrador, si lo excede y si el órgano competente lo autorizó antes o después. Si lo excede sin autorización, es un incumplimiento. Revise también si hay conflicto de interés.]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</si>
  <si>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</si>
  <si>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</si>
  <si>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</si>
  <si>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</si>
  <si>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</si>
  <si>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</si>
  <si>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</si>
  <si>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</si>
  <si>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</si>
  <si>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Administrador evaluado</t>
  </si>
  <si>
    <t xml:space="preserve">[Nombre y cargo]</t>
  </si>
  <si>
    <t xml:space="preserve">Límite de facultad según estatutos o decisiones</t>
  </si>
  <si>
    <t xml:space="preserve">[$ valor]</t>
  </si>
  <si>
    <t xml:space="preserve">Base de la selección</t>
  </si>
  <si>
    <t xml:space="preserve">[Riesgo, valor, muestra aleatoria]</t>
  </si>
  <si>
    <t xml:space="preserve">I. Actos probados</t>
  </si>
  <si>
    <t xml:space="preserve">N.º</t>
  </si>
  <si>
    <t xml:space="preserve">Fecha</t>
  </si>
  <si>
    <t xml:space="preserve">Acto u operación</t>
  </si>
  <si>
    <t xml:space="preserve">Valor ($)</t>
  </si>
  <si>
    <t xml:space="preserve">Límite aplicable ($)</t>
  </si>
  <si>
    <t xml:space="preserve">¿Excede? (calculado)</t>
  </si>
  <si>
    <t xml:space="preserve">¿Autorizado por el órgano? (Sí/No/N/A)</t>
  </si>
  <si>
    <t xml:space="preserve">¿Conflicto de interés? (Sí/No)</t>
  </si>
  <si>
    <t xml:space="preserve">Resultado</t>
  </si>
  <si>
    <t xml:space="preserve">1</t>
  </si>
  <si>
    <t xml:space="preserve">[Fecha]</t>
  </si>
  <si>
    <t xml:space="preserve">[Ej.] Contrato de arrendamiento de la bodega</t>
  </si>
  <si>
    <t xml:space="preserve">Sí</t>
  </si>
  <si>
    <t xml:space="preserve">No</t>
  </si>
  <si>
    <t xml:space="preserve">Resumen</t>
  </si>
  <si>
    <t xml:space="preserve">Actos</t>
  </si>
  <si>
    <t xml:space="preserve">Actos que cumplen</t>
  </si>
  <si>
    <t xml:space="preserve">Actos que incumplen</t>
  </si>
  <si>
    <t xml:space="preserve">Actos con posible conflicto</t>
  </si>
  <si>
    <t xml:space="preserve">Valor de los actos que incumplen</t>
  </si>
  <si>
    <t xml:space="preserve">II. Resumen</t>
  </si>
  <si>
    <t xml:space="preserve">Total de los actos que no cumplen. Se calcula en el Excel.</t>
  </si>
  <si>
    <t xml:space="preserve">III. Conclusión</t>
  </si>
  <si>
    <t xml:space="preserve">¿Los actos de los administradores se ajustan a sus facultades y a las decisiones de los órganos? Incumplimientos que pasan al PT-CUMP-17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</si>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</sst>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N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1" t="s">
        <v>16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1" t="s">
        <v>18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customFormat="false" ht="19.5" hidden="false" customHeight="true" outlineLevel="0" collapsed="false">
      <c r="A15" s="10" t="s">
        <v>19</v>
      </c>
      <c r="B15" s="10"/>
      <c r="C15" s="10"/>
      <c r="D15" s="10"/>
      <c r="E15" s="10"/>
      <c r="F15" s="10"/>
      <c r="G15" s="10"/>
      <c r="H15" s="10"/>
      <c r="I15" s="10"/>
      <c r="J15" s="10"/>
      <c r="K15" s="11" t="s">
        <v>20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7" customFormat="false" ht="21.75" hidden="false" customHeight="true" outlineLevel="0" collapsed="false">
      <c r="A17" s="12" t="s">
        <v>21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8" customFormat="false" ht="58.5" hidden="false" customHeight="true" outlineLevel="0" collapsed="false">
      <c r="A18" s="13" t="s">
        <v>22</v>
      </c>
      <c r="B18" s="13"/>
      <c r="C18" s="13" t="s">
        <v>23</v>
      </c>
      <c r="D18" s="13"/>
      <c r="E18" s="13"/>
      <c r="F18" s="13"/>
      <c r="G18" s="13" t="s">
        <v>24</v>
      </c>
      <c r="H18" s="13"/>
      <c r="I18" s="13"/>
      <c r="J18" s="13"/>
      <c r="K18" s="13"/>
      <c r="L18" s="13"/>
      <c r="M18" s="13"/>
      <c r="N18" s="13" t="s">
        <v>25</v>
      </c>
      <c r="O18" s="13"/>
      <c r="P18" s="13"/>
      <c r="Q18" s="13"/>
      <c r="R18" s="13"/>
      <c r="S18" s="13" t="s">
        <v>26</v>
      </c>
      <c r="T18" s="13"/>
      <c r="U18" s="13"/>
      <c r="V18" s="13"/>
      <c r="W18" s="13"/>
      <c r="X18" s="13" t="s">
        <v>27</v>
      </c>
      <c r="Y18" s="13"/>
      <c r="Z18" s="13"/>
      <c r="AA18" s="13" t="s">
        <v>28</v>
      </c>
      <c r="AB18" s="13"/>
      <c r="AC18" s="13"/>
      <c r="AD18" s="13" t="s">
        <v>29</v>
      </c>
      <c r="AE18" s="13"/>
      <c r="AF18" s="13"/>
      <c r="AG18" s="13"/>
      <c r="AH18" s="13" t="s">
        <v>30</v>
      </c>
      <c r="AI18" s="13"/>
      <c r="AJ18" s="13"/>
    </row>
    <row r="19" customFormat="false" ht="31.5" hidden="false" customHeight="true" outlineLevel="0" collapsed="false">
      <c r="A19" s="14" t="s">
        <v>31</v>
      </c>
      <c r="B19" s="14"/>
      <c r="C19" s="15" t="s">
        <v>32</v>
      </c>
      <c r="D19" s="15"/>
      <c r="E19" s="15"/>
      <c r="F19" s="15"/>
      <c r="G19" s="11" t="s">
        <v>33</v>
      </c>
      <c r="H19" s="11"/>
      <c r="I19" s="11"/>
      <c r="J19" s="11"/>
      <c r="K19" s="11"/>
      <c r="L19" s="11"/>
      <c r="M19" s="11"/>
      <c r="N19" s="16" t="n">
        <v>180000000</v>
      </c>
      <c r="O19" s="16"/>
      <c r="P19" s="16"/>
      <c r="Q19" s="16"/>
      <c r="R19" s="16"/>
      <c r="S19" s="16" t="n">
        <v>100000000</v>
      </c>
      <c r="T19" s="16"/>
      <c r="U19" s="16"/>
      <c r="V19" s="16"/>
      <c r="W19" s="16"/>
      <c r="X19" s="17" t="str">
        <f aca="false">IF(AND(ISNUMBER(N19),ISNUMBER(S19)),IF(N19&gt;S19,"Sí","No"),"")</f>
        <v>Sí</v>
      </c>
      <c r="Y19" s="17"/>
      <c r="Z19" s="17"/>
      <c r="AA19" s="18" t="s">
        <v>34</v>
      </c>
      <c r="AB19" s="18"/>
      <c r="AC19" s="18"/>
      <c r="AD19" s="18" t="s">
        <v>35</v>
      </c>
      <c r="AE19" s="18"/>
      <c r="AF19" s="18"/>
      <c r="AG19" s="18"/>
      <c r="AH19" s="17" t="str">
        <f aca="false">IF(X19="","",IF(AND(X19="Sí",AA19&lt;&gt;"Sí"),"Incumple",IF(AD19="Sí","Revisar conflicto","Cumple")))</f>
        <v>Cumple</v>
      </c>
      <c r="AI19" s="17"/>
      <c r="AJ19" s="17"/>
    </row>
    <row r="20" customFormat="false" ht="19.5" hidden="false" customHeight="true" outlineLevel="0" collapsed="false">
      <c r="A20" s="19"/>
      <c r="B20" s="19"/>
      <c r="C20" s="20"/>
      <c r="D20" s="20"/>
      <c r="E20" s="20"/>
      <c r="F20" s="20"/>
      <c r="G20" s="19"/>
      <c r="H20" s="19"/>
      <c r="I20" s="19"/>
      <c r="J20" s="19"/>
      <c r="K20" s="19"/>
      <c r="L20" s="19"/>
      <c r="M20" s="19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2" t="str">
        <f aca="false">IF(AND(ISNUMBER(N20),ISNUMBER(S20)),IF(N20&gt;S20,"Sí","No"),"")</f>
        <v/>
      </c>
      <c r="Y20" s="22"/>
      <c r="Z20" s="22"/>
      <c r="AA20" s="20"/>
      <c r="AB20" s="20"/>
      <c r="AC20" s="20"/>
      <c r="AD20" s="20"/>
      <c r="AE20" s="20"/>
      <c r="AF20" s="20"/>
      <c r="AG20" s="20"/>
      <c r="AH20" s="22" t="str">
        <f aca="false">IF(X20="","",IF(AND(X20="Sí",AA20&lt;&gt;"Sí"),"Incumple",IF(AD20="Sí","Revisar conflicto","Cumple")))</f>
        <v/>
      </c>
      <c r="AI20" s="22"/>
      <c r="AJ20" s="22"/>
    </row>
    <row r="21" customFormat="false" ht="19.5" hidden="false" customHeight="true" outlineLevel="0" collapsed="false">
      <c r="A21" s="14"/>
      <c r="B21" s="14"/>
      <c r="C21" s="18"/>
      <c r="D21" s="18"/>
      <c r="E21" s="18"/>
      <c r="F21" s="18"/>
      <c r="G21" s="14"/>
      <c r="H21" s="14"/>
      <c r="I21" s="14"/>
      <c r="J21" s="14"/>
      <c r="K21" s="14"/>
      <c r="L21" s="14"/>
      <c r="M21" s="14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7" t="str">
        <f aca="false">IF(AND(ISNUMBER(N21),ISNUMBER(S21)),IF(N21&gt;S21,"Sí","No"),"")</f>
        <v/>
      </c>
      <c r="Y21" s="17"/>
      <c r="Z21" s="17"/>
      <c r="AA21" s="18"/>
      <c r="AB21" s="18"/>
      <c r="AC21" s="18"/>
      <c r="AD21" s="18"/>
      <c r="AE21" s="18"/>
      <c r="AF21" s="18"/>
      <c r="AG21" s="18"/>
      <c r="AH21" s="17" t="str">
        <f aca="false">IF(X21="","",IF(AND(X21="Sí",AA21&lt;&gt;"Sí"),"Incumple",IF(AD21="Sí","Revisar conflicto","Cumple")))</f>
        <v/>
      </c>
      <c r="AI21" s="17"/>
      <c r="AJ21" s="17"/>
    </row>
    <row r="22" customFormat="false" ht="19.5" hidden="false" customHeight="true" outlineLevel="0" collapsed="false">
      <c r="A22" s="19"/>
      <c r="B22" s="19"/>
      <c r="C22" s="20"/>
      <c r="D22" s="20"/>
      <c r="E22" s="20"/>
      <c r="F22" s="20"/>
      <c r="G22" s="19"/>
      <c r="H22" s="19"/>
      <c r="I22" s="19"/>
      <c r="J22" s="19"/>
      <c r="K22" s="19"/>
      <c r="L22" s="19"/>
      <c r="M22" s="19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2" t="str">
        <f aca="false">IF(AND(ISNUMBER(N22),ISNUMBER(S22)),IF(N22&gt;S22,"Sí","No"),"")</f>
        <v/>
      </c>
      <c r="Y22" s="22"/>
      <c r="Z22" s="22"/>
      <c r="AA22" s="20"/>
      <c r="AB22" s="20"/>
      <c r="AC22" s="20"/>
      <c r="AD22" s="20"/>
      <c r="AE22" s="20"/>
      <c r="AF22" s="20"/>
      <c r="AG22" s="20"/>
      <c r="AH22" s="22" t="str">
        <f aca="false">IF(X22="","",IF(AND(X22="Sí",AA22&lt;&gt;"Sí"),"Incumple",IF(AD22="Sí","Revisar conflicto","Cumple")))</f>
        <v/>
      </c>
      <c r="AI22" s="22"/>
      <c r="AJ22" s="22"/>
    </row>
    <row r="23" customFormat="false" ht="19.5" hidden="false" customHeight="true" outlineLevel="0" collapsed="false">
      <c r="A23" s="14"/>
      <c r="B23" s="14"/>
      <c r="C23" s="18"/>
      <c r="D23" s="18"/>
      <c r="E23" s="18"/>
      <c r="F23" s="18"/>
      <c r="G23" s="14"/>
      <c r="H23" s="14"/>
      <c r="I23" s="14"/>
      <c r="J23" s="14"/>
      <c r="K23" s="14"/>
      <c r="L23" s="14"/>
      <c r="M23" s="14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 t="str">
        <f aca="false">IF(AND(ISNUMBER(N23),ISNUMBER(S23)),IF(N23&gt;S23,"Sí","No"),"")</f>
        <v/>
      </c>
      <c r="Y23" s="17"/>
      <c r="Z23" s="17"/>
      <c r="AA23" s="18"/>
      <c r="AB23" s="18"/>
      <c r="AC23" s="18"/>
      <c r="AD23" s="18"/>
      <c r="AE23" s="18"/>
      <c r="AF23" s="18"/>
      <c r="AG23" s="18"/>
      <c r="AH23" s="17" t="str">
        <f aca="false">IF(X23="","",IF(AND(X23="Sí",AA23&lt;&gt;"Sí"),"Incumple",IF(AD23="Sí","Revisar conflicto","Cumple")))</f>
        <v/>
      </c>
      <c r="AI23" s="17"/>
      <c r="AJ23" s="17"/>
    </row>
    <row r="24" customFormat="false" ht="19.5" hidden="false" customHeight="true" outlineLevel="0" collapsed="false">
      <c r="A24" s="19"/>
      <c r="B24" s="19"/>
      <c r="C24" s="20"/>
      <c r="D24" s="20"/>
      <c r="E24" s="20"/>
      <c r="F24" s="20"/>
      <c r="G24" s="19"/>
      <c r="H24" s="19"/>
      <c r="I24" s="19"/>
      <c r="J24" s="19"/>
      <c r="K24" s="19"/>
      <c r="L24" s="19"/>
      <c r="M24" s="19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2" t="str">
        <f aca="false">IF(AND(ISNUMBER(N24),ISNUMBER(S24)),IF(N24&gt;S24,"Sí","No"),"")</f>
        <v/>
      </c>
      <c r="Y24" s="22"/>
      <c r="Z24" s="22"/>
      <c r="AA24" s="20"/>
      <c r="AB24" s="20"/>
      <c r="AC24" s="20"/>
      <c r="AD24" s="20"/>
      <c r="AE24" s="20"/>
      <c r="AF24" s="20"/>
      <c r="AG24" s="20"/>
      <c r="AH24" s="22" t="str">
        <f aca="false">IF(X24="","",IF(AND(X24="Sí",AA24&lt;&gt;"Sí"),"Incumple",IF(AD24="Sí","Revisar conflicto","Cumple")))</f>
        <v/>
      </c>
      <c r="AI24" s="22"/>
      <c r="AJ24" s="22"/>
    </row>
    <row r="25" customFormat="false" ht="19.5" hidden="false" customHeight="true" outlineLevel="0" collapsed="false">
      <c r="A25" s="14"/>
      <c r="B25" s="14"/>
      <c r="C25" s="18"/>
      <c r="D25" s="18"/>
      <c r="E25" s="18"/>
      <c r="F25" s="18"/>
      <c r="G25" s="14"/>
      <c r="H25" s="14"/>
      <c r="I25" s="14"/>
      <c r="J25" s="14"/>
      <c r="K25" s="14"/>
      <c r="L25" s="14"/>
      <c r="M25" s="14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 t="str">
        <f aca="false">IF(AND(ISNUMBER(N25),ISNUMBER(S25)),IF(N25&gt;S25,"Sí","No"),"")</f>
        <v/>
      </c>
      <c r="Y25" s="17"/>
      <c r="Z25" s="17"/>
      <c r="AA25" s="18"/>
      <c r="AB25" s="18"/>
      <c r="AC25" s="18"/>
      <c r="AD25" s="18"/>
      <c r="AE25" s="18"/>
      <c r="AF25" s="18"/>
      <c r="AG25" s="18"/>
      <c r="AH25" s="17" t="str">
        <f aca="false">IF(X25="","",IF(AND(X25="Sí",AA25&lt;&gt;"Sí"),"Incumple",IF(AD25="Sí","Revisar conflicto","Cumple")))</f>
        <v/>
      </c>
      <c r="AI25" s="17"/>
      <c r="AJ25" s="17"/>
    </row>
    <row r="26" customFormat="false" ht="19.5" hidden="false" customHeight="true" outlineLevel="0" collapsed="false">
      <c r="A26" s="19"/>
      <c r="B26" s="19"/>
      <c r="C26" s="20"/>
      <c r="D26" s="20"/>
      <c r="E26" s="20"/>
      <c r="F26" s="20"/>
      <c r="G26" s="19"/>
      <c r="H26" s="19"/>
      <c r="I26" s="19"/>
      <c r="J26" s="19"/>
      <c r="K26" s="19"/>
      <c r="L26" s="19"/>
      <c r="M26" s="19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2" t="str">
        <f aca="false">IF(AND(ISNUMBER(N26),ISNUMBER(S26)),IF(N26&gt;S26,"Sí","No"),"")</f>
        <v/>
      </c>
      <c r="Y26" s="22"/>
      <c r="Z26" s="22"/>
      <c r="AA26" s="20"/>
      <c r="AB26" s="20"/>
      <c r="AC26" s="20"/>
      <c r="AD26" s="20"/>
      <c r="AE26" s="20"/>
      <c r="AF26" s="20"/>
      <c r="AG26" s="20"/>
      <c r="AH26" s="22" t="str">
        <f aca="false">IF(X26="","",IF(AND(X26="Sí",AA26&lt;&gt;"Sí"),"Incumple",IF(AD26="Sí","Revisar conflicto","Cumple")))</f>
        <v/>
      </c>
      <c r="AI26" s="22"/>
      <c r="AJ26" s="22"/>
    </row>
    <row r="27" customFormat="false" ht="19.5" hidden="false" customHeight="true" outlineLevel="0" collapsed="false">
      <c r="A27" s="14"/>
      <c r="B27" s="14"/>
      <c r="C27" s="18"/>
      <c r="D27" s="18"/>
      <c r="E27" s="18"/>
      <c r="F27" s="18"/>
      <c r="G27" s="14"/>
      <c r="H27" s="14"/>
      <c r="I27" s="14"/>
      <c r="J27" s="14"/>
      <c r="K27" s="14"/>
      <c r="L27" s="14"/>
      <c r="M27" s="14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7" t="str">
        <f aca="false">IF(AND(ISNUMBER(N27),ISNUMBER(S27)),IF(N27&gt;S27,"Sí","No"),"")</f>
        <v/>
      </c>
      <c r="Y27" s="17"/>
      <c r="Z27" s="17"/>
      <c r="AA27" s="18"/>
      <c r="AB27" s="18"/>
      <c r="AC27" s="18"/>
      <c r="AD27" s="18"/>
      <c r="AE27" s="18"/>
      <c r="AF27" s="18"/>
      <c r="AG27" s="18"/>
      <c r="AH27" s="17" t="str">
        <f aca="false">IF(X27="","",IF(AND(X27="Sí",AA27&lt;&gt;"Sí"),"Incumple",IF(AD27="Sí","Revisar conflicto","Cumple")))</f>
        <v/>
      </c>
      <c r="AI27" s="17"/>
      <c r="AJ27" s="17"/>
    </row>
    <row r="28" customFormat="false" ht="19.5" hidden="false" customHeight="true" outlineLevel="0" collapsed="false">
      <c r="A28" s="19"/>
      <c r="B28" s="19"/>
      <c r="C28" s="20"/>
      <c r="D28" s="20"/>
      <c r="E28" s="20"/>
      <c r="F28" s="20"/>
      <c r="G28" s="19"/>
      <c r="H28" s="19"/>
      <c r="I28" s="19"/>
      <c r="J28" s="19"/>
      <c r="K28" s="19"/>
      <c r="L28" s="19"/>
      <c r="M28" s="19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2" t="str">
        <f aca="false">IF(AND(ISNUMBER(N28),ISNUMBER(S28)),IF(N28&gt;S28,"Sí","No"),"")</f>
        <v/>
      </c>
      <c r="Y28" s="22"/>
      <c r="Z28" s="22"/>
      <c r="AA28" s="20"/>
      <c r="AB28" s="20"/>
      <c r="AC28" s="20"/>
      <c r="AD28" s="20"/>
      <c r="AE28" s="20"/>
      <c r="AF28" s="20"/>
      <c r="AG28" s="20"/>
      <c r="AH28" s="22" t="str">
        <f aca="false">IF(X28="","",IF(AND(X28="Sí",AA28&lt;&gt;"Sí"),"Incumple",IF(AD28="Sí","Revisar conflicto","Cumple")))</f>
        <v/>
      </c>
      <c r="AI28" s="22"/>
      <c r="AJ28" s="22"/>
    </row>
    <row r="29" customFormat="false" ht="19.5" hidden="false" customHeight="true" outlineLevel="0" collapsed="false">
      <c r="A29" s="14"/>
      <c r="B29" s="14"/>
      <c r="C29" s="18"/>
      <c r="D29" s="18"/>
      <c r="E29" s="18"/>
      <c r="F29" s="18"/>
      <c r="G29" s="14"/>
      <c r="H29" s="14"/>
      <c r="I29" s="14"/>
      <c r="J29" s="14"/>
      <c r="K29" s="14"/>
      <c r="L29" s="14"/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7" t="str">
        <f aca="false">IF(AND(ISNUMBER(N29),ISNUMBER(S29)),IF(N29&gt;S29,"Sí","No"),"")</f>
        <v/>
      </c>
      <c r="Y29" s="17"/>
      <c r="Z29" s="17"/>
      <c r="AA29" s="18"/>
      <c r="AB29" s="18"/>
      <c r="AC29" s="18"/>
      <c r="AD29" s="18"/>
      <c r="AE29" s="18"/>
      <c r="AF29" s="18"/>
      <c r="AG29" s="18"/>
      <c r="AH29" s="17" t="str">
        <f aca="false">IF(X29="","",IF(AND(X29="Sí",AA29&lt;&gt;"Sí"),"Incumple",IF(AD29="Sí","Revisar conflicto","Cumple")))</f>
        <v/>
      </c>
      <c r="AI29" s="17"/>
      <c r="AJ29" s="17"/>
    </row>
    <row r="30" customFormat="false" ht="19.5" hidden="false" customHeight="true" outlineLevel="0" collapsed="false">
      <c r="A30" s="19"/>
      <c r="B30" s="19"/>
      <c r="C30" s="20"/>
      <c r="D30" s="20"/>
      <c r="E30" s="20"/>
      <c r="F30" s="20"/>
      <c r="G30" s="19"/>
      <c r="H30" s="19"/>
      <c r="I30" s="19"/>
      <c r="J30" s="19"/>
      <c r="K30" s="19"/>
      <c r="L30" s="19"/>
      <c r="M30" s="19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2" t="str">
        <f aca="false">IF(AND(ISNUMBER(N30),ISNUMBER(S30)),IF(N30&gt;S30,"Sí","No"),"")</f>
        <v/>
      </c>
      <c r="Y30" s="22"/>
      <c r="Z30" s="22"/>
      <c r="AA30" s="20"/>
      <c r="AB30" s="20"/>
      <c r="AC30" s="20"/>
      <c r="AD30" s="20"/>
      <c r="AE30" s="20"/>
      <c r="AF30" s="20"/>
      <c r="AG30" s="20"/>
      <c r="AH30" s="22" t="str">
        <f aca="false">IF(X30="","",IF(AND(X30="Sí",AA30&lt;&gt;"Sí"),"Incumple",IF(AD30="Sí","Revisar conflicto","Cumple")))</f>
        <v/>
      </c>
      <c r="AI30" s="22"/>
      <c r="AJ30" s="22"/>
    </row>
    <row r="31" customFormat="false" ht="19.5" hidden="false" customHeight="true" outlineLevel="0" collapsed="false">
      <c r="A31" s="14"/>
      <c r="B31" s="14"/>
      <c r="C31" s="18"/>
      <c r="D31" s="18"/>
      <c r="E31" s="18"/>
      <c r="F31" s="18"/>
      <c r="G31" s="14"/>
      <c r="H31" s="14"/>
      <c r="I31" s="14"/>
      <c r="J31" s="14"/>
      <c r="K31" s="14"/>
      <c r="L31" s="14"/>
      <c r="M31" s="14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7" t="str">
        <f aca="false">IF(AND(ISNUMBER(N31),ISNUMBER(S31)),IF(N31&gt;S31,"Sí","No"),"")</f>
        <v/>
      </c>
      <c r="Y31" s="17"/>
      <c r="Z31" s="17"/>
      <c r="AA31" s="18"/>
      <c r="AB31" s="18"/>
      <c r="AC31" s="18"/>
      <c r="AD31" s="18"/>
      <c r="AE31" s="18"/>
      <c r="AF31" s="18"/>
      <c r="AG31" s="18"/>
      <c r="AH31" s="17" t="str">
        <f aca="false">IF(X31="","",IF(AND(X31="Sí",AA31&lt;&gt;"Sí"),"Incumple",IF(AD31="Sí","Revisar conflicto","Cumple")))</f>
        <v/>
      </c>
      <c r="AI31" s="17"/>
      <c r="AJ31" s="17"/>
    </row>
    <row r="32" customFormat="false" ht="19.5" hidden="false" customHeight="true" outlineLevel="0" collapsed="false">
      <c r="A32" s="19"/>
      <c r="B32" s="19"/>
      <c r="C32" s="20"/>
      <c r="D32" s="20"/>
      <c r="E32" s="20"/>
      <c r="F32" s="20"/>
      <c r="G32" s="19"/>
      <c r="H32" s="19"/>
      <c r="I32" s="19"/>
      <c r="J32" s="19"/>
      <c r="K32" s="19"/>
      <c r="L32" s="19"/>
      <c r="M32" s="19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2" t="str">
        <f aca="false">IF(AND(ISNUMBER(N32),ISNUMBER(S32)),IF(N32&gt;S32,"Sí","No"),"")</f>
        <v/>
      </c>
      <c r="Y32" s="22"/>
      <c r="Z32" s="22"/>
      <c r="AA32" s="20"/>
      <c r="AB32" s="20"/>
      <c r="AC32" s="20"/>
      <c r="AD32" s="20"/>
      <c r="AE32" s="20"/>
      <c r="AF32" s="20"/>
      <c r="AG32" s="20"/>
      <c r="AH32" s="22" t="str">
        <f aca="false">IF(X32="","",IF(AND(X32="Sí",AA32&lt;&gt;"Sí"),"Incumple",IF(AD32="Sí","Revisar conflicto","Cumple")))</f>
        <v/>
      </c>
      <c r="AI32" s="22"/>
      <c r="AJ32" s="22"/>
    </row>
    <row r="34" customFormat="false" ht="30" hidden="false" customHeight="true" outlineLevel="0" collapsed="false">
      <c r="A34" s="13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 t="s">
        <v>37</v>
      </c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customFormat="false" ht="19.5" hidden="false" customHeight="true" outlineLevel="0" collapsed="false">
      <c r="A35" s="23" t="s">
        <v>38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4" t="n">
        <f aca="false">COUNTIF(AH19:AH32,"Cumple")</f>
        <v>1</v>
      </c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customFormat="false" ht="19.5" hidden="false" customHeight="true" outlineLevel="0" collapsed="false">
      <c r="A36" s="23" t="s">
        <v>39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4" t="n">
        <f aca="false">COUNTIF(AH19:AH32,"Incumple")</f>
        <v>0</v>
      </c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customFormat="false" ht="19.5" hidden="false" customHeight="true" outlineLevel="0" collapsed="false">
      <c r="A37" s="23" t="s">
        <v>40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 t="n">
        <f aca="false">COUNTIF(AH19:AH32,"Revisar conflicto")</f>
        <v>0</v>
      </c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customFormat="false" ht="19.5" hidden="false" customHeight="true" outlineLevel="0" collapsed="false">
      <c r="A38" s="23" t="s">
        <v>41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4" t="n">
        <f aca="false">SUMIF(AH19:AH32,"Incumple",N19:N32)</f>
        <v>0</v>
      </c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40" customFormat="false" ht="21.75" hidden="false" customHeight="true" outlineLevel="0" collapsed="false">
      <c r="A40" s="12" t="s">
        <v>42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customFormat="false" ht="16.5" hidden="false" customHeight="true" outlineLevel="0" collapsed="false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customFormat="false" ht="21.75" hidden="false" customHeight="true" outlineLevel="0" collapsed="false">
      <c r="A42" s="12" t="s">
        <v>44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customFormat="false" ht="66" hidden="false" customHeight="true" outlineLevel="0" collapsed="false">
      <c r="A43" s="25" t="s">
        <v>45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5" customFormat="false" ht="21.75" hidden="false" customHeight="true" outlineLevel="0" collapsed="false">
      <c r="A45" s="12" t="s">
        <v>46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customFormat="false" ht="51" hidden="false" customHeight="true" outlineLevel="0" collapsed="false">
      <c r="A46" s="25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8" customFormat="false" ht="51" hidden="false" customHeight="true" outlineLevel="0" collapsed="false">
      <c r="A48" s="25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</sheetData>
  <mergeCells count="175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5:J15"/>
    <mergeCell ref="K15:AJ15"/>
    <mergeCell ref="A17:AJ17"/>
    <mergeCell ref="A18:B18"/>
    <mergeCell ref="C18:F18"/>
    <mergeCell ref="G18:M18"/>
    <mergeCell ref="N18:R18"/>
    <mergeCell ref="S18:W18"/>
    <mergeCell ref="X18:Z18"/>
    <mergeCell ref="AA18:AC18"/>
    <mergeCell ref="AD18:AG18"/>
    <mergeCell ref="AH18:AJ18"/>
    <mergeCell ref="A19:B19"/>
    <mergeCell ref="C19:F19"/>
    <mergeCell ref="G19:M19"/>
    <mergeCell ref="N19:R19"/>
    <mergeCell ref="S19:W19"/>
    <mergeCell ref="X19:Z19"/>
    <mergeCell ref="AA19:AC19"/>
    <mergeCell ref="AD19:AG19"/>
    <mergeCell ref="AH19:AJ19"/>
    <mergeCell ref="A20:B20"/>
    <mergeCell ref="C20:F20"/>
    <mergeCell ref="G20:M20"/>
    <mergeCell ref="N20:R20"/>
    <mergeCell ref="S20:W20"/>
    <mergeCell ref="X20:Z20"/>
    <mergeCell ref="AA20:AC20"/>
    <mergeCell ref="AD20:AG20"/>
    <mergeCell ref="AH20:AJ20"/>
    <mergeCell ref="A21:B21"/>
    <mergeCell ref="C21:F21"/>
    <mergeCell ref="G21:M21"/>
    <mergeCell ref="N21:R21"/>
    <mergeCell ref="S21:W21"/>
    <mergeCell ref="X21:Z21"/>
    <mergeCell ref="AA21:AC21"/>
    <mergeCell ref="AD21:AG21"/>
    <mergeCell ref="AH21:AJ21"/>
    <mergeCell ref="A22:B22"/>
    <mergeCell ref="C22:F22"/>
    <mergeCell ref="G22:M22"/>
    <mergeCell ref="N22:R22"/>
    <mergeCell ref="S22:W22"/>
    <mergeCell ref="X22:Z22"/>
    <mergeCell ref="AA22:AC22"/>
    <mergeCell ref="AD22:AG22"/>
    <mergeCell ref="AH22:AJ22"/>
    <mergeCell ref="A23:B23"/>
    <mergeCell ref="C23:F23"/>
    <mergeCell ref="G23:M23"/>
    <mergeCell ref="N23:R23"/>
    <mergeCell ref="S23:W23"/>
    <mergeCell ref="X23:Z23"/>
    <mergeCell ref="AA23:AC23"/>
    <mergeCell ref="AD23:AG23"/>
    <mergeCell ref="AH23:AJ23"/>
    <mergeCell ref="A24:B24"/>
    <mergeCell ref="C24:F24"/>
    <mergeCell ref="G24:M24"/>
    <mergeCell ref="N24:R24"/>
    <mergeCell ref="S24:W24"/>
    <mergeCell ref="X24:Z24"/>
    <mergeCell ref="AA24:AC24"/>
    <mergeCell ref="AD24:AG24"/>
    <mergeCell ref="AH24:AJ24"/>
    <mergeCell ref="A25:B25"/>
    <mergeCell ref="C25:F25"/>
    <mergeCell ref="G25:M25"/>
    <mergeCell ref="N25:R25"/>
    <mergeCell ref="S25:W25"/>
    <mergeCell ref="X25:Z25"/>
    <mergeCell ref="AA25:AC25"/>
    <mergeCell ref="AD25:AG25"/>
    <mergeCell ref="AH25:AJ25"/>
    <mergeCell ref="A26:B26"/>
    <mergeCell ref="C26:F26"/>
    <mergeCell ref="G26:M26"/>
    <mergeCell ref="N26:R26"/>
    <mergeCell ref="S26:W26"/>
    <mergeCell ref="X26:Z26"/>
    <mergeCell ref="AA26:AC26"/>
    <mergeCell ref="AD26:AG26"/>
    <mergeCell ref="AH26:AJ26"/>
    <mergeCell ref="A27:B27"/>
    <mergeCell ref="C27:F27"/>
    <mergeCell ref="G27:M27"/>
    <mergeCell ref="N27:R27"/>
    <mergeCell ref="S27:W27"/>
    <mergeCell ref="X27:Z27"/>
    <mergeCell ref="AA27:AC27"/>
    <mergeCell ref="AD27:AG27"/>
    <mergeCell ref="AH27:AJ27"/>
    <mergeCell ref="A28:B28"/>
    <mergeCell ref="C28:F28"/>
    <mergeCell ref="G28:M28"/>
    <mergeCell ref="N28:R28"/>
    <mergeCell ref="S28:W28"/>
    <mergeCell ref="X28:Z28"/>
    <mergeCell ref="AA28:AC28"/>
    <mergeCell ref="AD28:AG28"/>
    <mergeCell ref="AH28:AJ28"/>
    <mergeCell ref="A29:B29"/>
    <mergeCell ref="C29:F29"/>
    <mergeCell ref="G29:M29"/>
    <mergeCell ref="N29:R29"/>
    <mergeCell ref="S29:W29"/>
    <mergeCell ref="X29:Z29"/>
    <mergeCell ref="AA29:AC29"/>
    <mergeCell ref="AD29:AG29"/>
    <mergeCell ref="AH29:AJ29"/>
    <mergeCell ref="A30:B30"/>
    <mergeCell ref="C30:F30"/>
    <mergeCell ref="G30:M30"/>
    <mergeCell ref="N30:R30"/>
    <mergeCell ref="S30:W30"/>
    <mergeCell ref="X30:Z30"/>
    <mergeCell ref="AA30:AC30"/>
    <mergeCell ref="AD30:AG30"/>
    <mergeCell ref="AH30:AJ30"/>
    <mergeCell ref="A31:B31"/>
    <mergeCell ref="C31:F31"/>
    <mergeCell ref="G31:M31"/>
    <mergeCell ref="N31:R31"/>
    <mergeCell ref="S31:W31"/>
    <mergeCell ref="X31:Z31"/>
    <mergeCell ref="AA31:AC31"/>
    <mergeCell ref="AD31:AG31"/>
    <mergeCell ref="AH31:AJ31"/>
    <mergeCell ref="A32:B32"/>
    <mergeCell ref="C32:F32"/>
    <mergeCell ref="G32:M32"/>
    <mergeCell ref="N32:R32"/>
    <mergeCell ref="S32:W32"/>
    <mergeCell ref="X32:Z32"/>
    <mergeCell ref="AA32:AC32"/>
    <mergeCell ref="AD32:AG32"/>
    <mergeCell ref="AH32:AJ32"/>
    <mergeCell ref="A34:AB34"/>
    <mergeCell ref="AC34:AN34"/>
    <mergeCell ref="A35:AB35"/>
    <mergeCell ref="AC35:AN35"/>
    <mergeCell ref="A36:AB36"/>
    <mergeCell ref="AC36:AN36"/>
    <mergeCell ref="A37:AB37"/>
    <mergeCell ref="AC37:AN37"/>
    <mergeCell ref="A38:AB38"/>
    <mergeCell ref="AC38:AN38"/>
    <mergeCell ref="A40:AJ40"/>
    <mergeCell ref="A41:AJ41"/>
    <mergeCell ref="A42:AJ42"/>
    <mergeCell ref="A43:AJ43"/>
    <mergeCell ref="A45:AJ45"/>
    <mergeCell ref="A46:AJ46"/>
    <mergeCell ref="A48:AJ48"/>
  </mergeCells>
  <conditionalFormatting sqref="AH19:AH32">
    <cfRule type="expression" priority="2" aboveAverage="0" equalAverage="0" bottom="0" percent="0" rank="0" text="" dxfId="0">
      <formula>AH19="Cumple"</formula>
    </cfRule>
    <cfRule type="expression" priority="3" aboveAverage="0" equalAverage="0" bottom="0" percent="0" rank="0" text="" dxfId="1">
      <formula>AH19="Incumple"</formula>
    </cfRule>
    <cfRule type="expression" priority="4" aboveAverage="0" equalAverage="0" bottom="0" percent="0" rank="0" text="" dxfId="2">
      <formula>AH19="Revisar conflicto"</formula>
    </cfRule>
  </conditionalFormatting>
  <dataValidations count="2">
    <dataValidation allowBlank="true" errorStyle="stop" operator="between" showDropDown="false" showErrorMessage="false" showInputMessage="false" sqref="AA19:AA32" type="list">
      <formula1>"Sí,No,N/A"</formula1>
      <formula2>0</formula2>
    </dataValidation>
    <dataValidation allowBlank="true" errorStyle="stop" operator="between" showDropDown="false" showErrorMessage="false" showInputMessage="false" sqref="AD19:AD32" type="list">
      <formula1>"Sí,No,N/A"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49</v>
      </c>
    </row>
    <row r="4" customFormat="false" ht="30" hidden="false" customHeight="true" outlineLevel="0" collapsed="false">
      <c r="B4" s="27" t="s">
        <v>50</v>
      </c>
      <c r="C4" s="28" t="s">
        <v>51</v>
      </c>
    </row>
    <row r="5" customFormat="false" ht="30" hidden="false" customHeight="true" outlineLevel="0" collapsed="false">
      <c r="B5" s="29" t="s">
        <v>52</v>
      </c>
      <c r="C5" s="28" t="s">
        <v>53</v>
      </c>
    </row>
    <row r="6" customFormat="false" ht="30" hidden="false" customHeight="true" outlineLevel="0" collapsed="false">
      <c r="B6" s="30" t="s">
        <v>54</v>
      </c>
      <c r="C6" s="28" t="s">
        <v>55</v>
      </c>
    </row>
    <row r="7" customFormat="false" ht="30" hidden="false" customHeight="true" outlineLevel="0" collapsed="false">
      <c r="B7" s="31" t="s">
        <v>56</v>
      </c>
      <c r="C7" s="28" t="s">
        <v>57</v>
      </c>
    </row>
    <row r="8" customFormat="false" ht="30" hidden="false" customHeight="true" outlineLevel="0" collapsed="false">
      <c r="B8" s="30" t="s">
        <v>58</v>
      </c>
      <c r="C8" s="28" t="s">
        <v>59</v>
      </c>
    </row>
    <row r="9" customFormat="false" ht="30" hidden="false" customHeight="true" outlineLevel="0" collapsed="false">
      <c r="B9" s="30" t="s">
        <v>60</v>
      </c>
      <c r="C9" s="28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2026-11-03T03:56:18Z</dcterms:created>
  <dc:creator>openpyxl</dc:creator>
  <dc:description/>
  <dc:language>en-US</dc:language>
  <cp:lastModifiedBy/>
  <dcterms:modified xsi:type="dcterms:W3CDTF">2026-11-03T03:56:18Z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