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<sst xmlns="http://schemas.openxmlformats.org/spreadsheetml/2006/main" count="77" uniqueCount="70">
  <si>
    <t xml:space="preserve">PT-CI-06  ·  Valoración de riesgos del encargo</t>
  </si>
  <si>
    <t xml:space="preserve">PAPEL DE TRABAJO</t>
  </si>
  <si>
    <t xml:space="preserve">Riesgo de incorrección material en el objeto del encargo: probabilidad por impacto, de 1 a 3 (ISAE 3000, párr. 46R y 47R)</t>
  </si>
  <si>
    <t xml:space="preserve">Assuran · assuran.com.co</t>
  </si>
  <si>
    <t xml:space="preserve">[En seguridad razonable debe identificar y valorar los riesgos de que el control interno no sea adecuado o no opere. Parta de los principios COSO que marcó en el PT-CI-03 y de los procesos del PT-CI-04. Califique la probabilidad (1 baja, 2 media, 3 alta) y el impacto (1 insignificante, 2 moderado, 3 grave). Multiplique: de 1 a 2 verde, de 3 a 4 amarillo, de 6 a 9 rojo. Los riesgos amarillos y rojos exigen procedimientos específicos en el PT-CI-10.]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</si>
  <si>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</si>
  <si>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</si>
  <si>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</si>
  <si>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</si>
  <si>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</si>
  <si>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</si>
  <si>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</si>
  <si>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</si>
  <si>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</si>
  <si>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Matriz de riesgos del encargo</t>
  </si>
  <si>
    <t xml:space="preserve">N.º</t>
  </si>
  <si>
    <t xml:space="preserve">Componente COSO o criterio de custodia</t>
  </si>
  <si>
    <t xml:space="preserve">Riesgo de que el control no sea adecuado o no opere</t>
  </si>
  <si>
    <t xml:space="preserve">P (1 a 3)</t>
  </si>
  <si>
    <t xml:space="preserve">I (1 a 3)</t>
  </si>
  <si>
    <t xml:space="preserve">P × I</t>
  </si>
  <si>
    <t xml:space="preserve">Nivel</t>
  </si>
  <si>
    <t xml:space="preserve">Respuesta del auditor (ver PT-CI-10)</t>
  </si>
  <si>
    <t xml:space="preserve">1</t>
  </si>
  <si>
    <t xml:space="preserve">Ambiente de control</t>
  </si>
  <si>
    <t xml:space="preserve">La administración no supervisa los controles ni exige rendición de cuentas</t>
  </si>
  <si>
    <t xml:space="preserve">Indagar con la junta; revisar actas; evaluar el tono de la dirección</t>
  </si>
  <si>
    <t xml:space="preserve">2</t>
  </si>
  <si>
    <t xml:space="preserve">Actividades de control</t>
  </si>
  <si>
    <t xml:space="preserve">Las autorizaciones de pagos no se aplican según los niveles de firma</t>
  </si>
  <si>
    <t xml:space="preserve">Recorrido del proceso de pagos; prueba de eficacia con muestra</t>
  </si>
  <si>
    <t xml:space="preserve">3</t>
  </si>
  <si>
    <t xml:space="preserve">Custodia de bienes (C4)</t>
  </si>
  <si>
    <t xml:space="preserve">Los inventarios no se concilian con el registro y hay faltantes sin investigar</t>
  </si>
  <si>
    <t xml:space="preserve">Toma física y conciliación; revisar ajustes y bajas</t>
  </si>
  <si>
    <t xml:space="preserve">Resumen</t>
  </si>
  <si>
    <t xml:space="preserve">Riesgos</t>
  </si>
  <si>
    <t xml:space="preserve">Rojos (6 a 9)</t>
  </si>
  <si>
    <t xml:space="preserve">Amarillos (3 a 4)</t>
  </si>
  <si>
    <t xml:space="preserve">Verdes (1 a 2)</t>
  </si>
  <si>
    <t xml:space="preserve">II. Matriz de calificación</t>
  </si>
  <si>
    <t xml:space="preserve">Referencia para calificar. Cada celda es probabilidad × impacto.</t>
  </si>
  <si>
    <t xml:space="preserve">Impacto \ Probabilidad</t>
  </si>
  <si>
    <t xml:space="preserve">1  Baja</t>
  </si>
  <si>
    <t xml:space="preserve">2  Media</t>
  </si>
  <si>
    <t xml:space="preserve">3  Alta</t>
  </si>
  <si>
    <t xml:space="preserve">3  Dañino o catastrófico</t>
  </si>
  <si>
    <t xml:space="preserve">6</t>
  </si>
  <si>
    <t xml:space="preserve">9</t>
  </si>
  <si>
    <t xml:space="preserve">2  Moderado</t>
  </si>
  <si>
    <t xml:space="preserve">4</t>
  </si>
  <si>
    <t xml:space="preserve">1  Insignificante</t>
  </si>
  <si>
    <t xml:space="preserve">III. Conclusión</t>
  </si>
  <si>
    <t xml:space="preserve">Riesgos rojos y amarillos que dirigen el programa; áreas donde se espera encontrar deficiencias; cambios frente al año anterior
 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</si>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</sst>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FF0A8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  <fill>
      <patternFill patternType="solid">
        <fgColor rgb="FFFFF0A8"/>
        <bgColor rgb="FFFFEB9C"/>
      </patternFill>
    </fill>
    <fill>
      <patternFill patternType="solid">
        <fgColor rgb="FFF4B6B0"/>
        <bgColor rgb="FFFFC7CE"/>
      </patternFill>
    </fill>
    <fill>
      <patternFill patternType="solid">
        <fgColor rgb="FFC9E8CF"/>
        <bgColor rgb="FFC6EFCE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9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8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9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1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>
          <bgColor rgb="FFC6EFCE"/>
        </patternFill>
      </fill>
    </dxf>
    <dxf>
      <fill>
        <patternFill>
          <bgColor rgb="FFFFEB9C"/>
        </patternFill>
      </fill>
    </dxf>
    <dxf>
      <fill>
        <patternFill>
          <bgColor rgb="FFFFC7C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EB9C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9E8C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6EFCE"/>
      <rgbColor rgb="FFFFF0A8"/>
      <rgbColor rgb="FF99CCFF"/>
      <rgbColor rgb="FFF4B6B0"/>
      <rgbColor rgb="FFCC99FF"/>
      <rgbColor rgb="FFFFC7CE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57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19.5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10" t="s">
        <v>6</v>
      </c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customFormat="false" ht="19.5" hidden="false" customHeight="true" outlineLevel="0" collapsed="false">
      <c r="A8" s="9" t="s">
        <v>7</v>
      </c>
      <c r="B8" s="9"/>
      <c r="C8" s="9"/>
      <c r="D8" s="9"/>
      <c r="E8" s="9"/>
      <c r="F8" s="9"/>
      <c r="G8" s="9"/>
      <c r="H8" s="9"/>
      <c r="I8" s="9"/>
      <c r="J8" s="9"/>
      <c r="K8" s="10" t="s">
        <v>8</v>
      </c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customFormat="false" ht="19.5" hidden="false" customHeight="true" outlineLevel="0" collapsed="false">
      <c r="A9" s="9" t="s">
        <v>9</v>
      </c>
      <c r="B9" s="9"/>
      <c r="C9" s="9"/>
      <c r="D9" s="9"/>
      <c r="E9" s="9"/>
      <c r="F9" s="9"/>
      <c r="G9" s="9"/>
      <c r="H9" s="9"/>
      <c r="I9" s="9"/>
      <c r="J9" s="9"/>
      <c r="K9" s="10" t="s">
        <v>10</v>
      </c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customFormat="false" ht="19.5" hidden="false" customHeight="true" outlineLevel="0" collapsed="false">
      <c r="A10" s="9" t="s">
        <v>11</v>
      </c>
      <c r="B10" s="9"/>
      <c r="C10" s="9"/>
      <c r="D10" s="9"/>
      <c r="E10" s="9"/>
      <c r="F10" s="9"/>
      <c r="G10" s="9"/>
      <c r="H10" s="9"/>
      <c r="I10" s="9"/>
      <c r="J10" s="9"/>
      <c r="K10" s="10" t="s">
        <v>12</v>
      </c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</row>
    <row r="11" customFormat="false" ht="19.5" hidden="false" customHeight="true" outlineLevel="0" collapsed="false">
      <c r="A11" s="9" t="s">
        <v>13</v>
      </c>
      <c r="B11" s="9"/>
      <c r="C11" s="9"/>
      <c r="D11" s="9"/>
      <c r="E11" s="9"/>
      <c r="F11" s="9"/>
      <c r="G11" s="9"/>
      <c r="H11" s="9"/>
      <c r="I11" s="9"/>
      <c r="J11" s="9"/>
      <c r="K11" s="10" t="s">
        <v>12</v>
      </c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3" customFormat="false" ht="21.75" hidden="false" customHeight="true" outlineLevel="0" collapsed="false">
      <c r="A13" s="11" t="s">
        <v>14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1"/>
      <c r="AF13" s="11"/>
      <c r="AG13" s="11"/>
      <c r="AH13" s="11"/>
      <c r="AI13" s="11"/>
      <c r="AJ13" s="11"/>
    </row>
    <row r="14" customFormat="false" ht="31.5" hidden="false" customHeight="true" outlineLevel="0" collapsed="false">
      <c r="A14" s="12" t="s">
        <v>15</v>
      </c>
      <c r="B14" s="12"/>
      <c r="C14" s="12" t="s">
        <v>16</v>
      </c>
      <c r="D14" s="12"/>
      <c r="E14" s="12"/>
      <c r="F14" s="12"/>
      <c r="G14" s="12"/>
      <c r="H14" s="12" t="s">
        <v>17</v>
      </c>
      <c r="I14" s="12"/>
      <c r="J14" s="12"/>
      <c r="K14" s="12"/>
      <c r="L14" s="12"/>
      <c r="M14" s="12"/>
      <c r="N14" s="12"/>
      <c r="O14" s="12"/>
      <c r="P14" s="12"/>
      <c r="Q14" s="12"/>
      <c r="R14" s="12" t="s">
        <v>18</v>
      </c>
      <c r="S14" s="12"/>
      <c r="T14" s="12" t="s">
        <v>19</v>
      </c>
      <c r="U14" s="12"/>
      <c r="V14" s="12" t="s">
        <v>20</v>
      </c>
      <c r="W14" s="12"/>
      <c r="X14" s="12"/>
      <c r="Y14" s="12" t="s">
        <v>21</v>
      </c>
      <c r="Z14" s="12"/>
      <c r="AA14" s="12"/>
      <c r="AB14" s="12" t="s">
        <v>22</v>
      </c>
      <c r="AC14" s="12"/>
      <c r="AD14" s="12"/>
      <c r="AE14" s="12"/>
      <c r="AF14" s="12"/>
      <c r="AG14" s="12"/>
      <c r="AH14" s="12"/>
      <c r="AI14" s="12"/>
      <c r="AJ14" s="12"/>
    </row>
    <row r="15" customFormat="false" ht="31.5" hidden="false" customHeight="true" outlineLevel="0" collapsed="false">
      <c r="A15" s="13" t="s">
        <v>23</v>
      </c>
      <c r="B15" s="13"/>
      <c r="C15" s="13" t="s">
        <v>24</v>
      </c>
      <c r="D15" s="13"/>
      <c r="E15" s="13"/>
      <c r="F15" s="13"/>
      <c r="G15" s="13"/>
      <c r="H15" s="13" t="s">
        <v>25</v>
      </c>
      <c r="I15" s="13"/>
      <c r="J15" s="13"/>
      <c r="K15" s="13"/>
      <c r="L15" s="13"/>
      <c r="M15" s="13"/>
      <c r="N15" s="13"/>
      <c r="O15" s="13"/>
      <c r="P15" s="13"/>
      <c r="Q15" s="13"/>
      <c r="R15" s="14" t="n">
        <v>2</v>
      </c>
      <c r="S15" s="14"/>
      <c r="T15" s="14" t="n">
        <v>3</v>
      </c>
      <c r="U15" s="14"/>
      <c r="V15" s="15" t="n">
        <f aca="false">IF(AND(ISNUMBER(R15),ISNUMBER(T15)),R15*T15,"")</f>
        <v>6</v>
      </c>
      <c r="W15" s="15"/>
      <c r="X15" s="15"/>
      <c r="Y15" s="16" t="str">
        <f aca="false">IF(V15="","",IF(V15&lt;3,"Bajo (verde)",IF(V15&lt;6,"Medio (amarillo)","Alto (rojo)")))</f>
        <v>Alto (rojo)</v>
      </c>
      <c r="Z15" s="16"/>
      <c r="AA15" s="16"/>
      <c r="AB15" s="13" t="s">
        <v>26</v>
      </c>
      <c r="AC15" s="13"/>
      <c r="AD15" s="13"/>
      <c r="AE15" s="13"/>
      <c r="AF15" s="13"/>
      <c r="AG15" s="13"/>
      <c r="AH15" s="13"/>
      <c r="AI15" s="13"/>
      <c r="AJ15" s="13"/>
    </row>
    <row r="16" customFormat="false" ht="31.5" hidden="false" customHeight="true" outlineLevel="0" collapsed="false">
      <c r="A16" s="17" t="s">
        <v>27</v>
      </c>
      <c r="B16" s="17"/>
      <c r="C16" s="17" t="s">
        <v>28</v>
      </c>
      <c r="D16" s="17"/>
      <c r="E16" s="17"/>
      <c r="F16" s="17"/>
      <c r="G16" s="17"/>
      <c r="H16" s="17" t="s">
        <v>29</v>
      </c>
      <c r="I16" s="17"/>
      <c r="J16" s="17"/>
      <c r="K16" s="17"/>
      <c r="L16" s="17"/>
      <c r="M16" s="17"/>
      <c r="N16" s="17"/>
      <c r="O16" s="17"/>
      <c r="P16" s="17"/>
      <c r="Q16" s="17"/>
      <c r="R16" s="18" t="n">
        <v>2</v>
      </c>
      <c r="S16" s="18"/>
      <c r="T16" s="18" t="n">
        <v>3</v>
      </c>
      <c r="U16" s="18"/>
      <c r="V16" s="19" t="n">
        <f aca="false">IF(AND(ISNUMBER(R16),ISNUMBER(T16)),R16*T16,"")</f>
        <v>6</v>
      </c>
      <c r="W16" s="19"/>
      <c r="X16" s="19"/>
      <c r="Y16" s="20" t="str">
        <f aca="false">IF(V16="","",IF(V16&lt;3,"Bajo (verde)",IF(V16&lt;6,"Medio (amarillo)","Alto (rojo)")))</f>
        <v>Alto (rojo)</v>
      </c>
      <c r="Z16" s="20"/>
      <c r="AA16" s="20"/>
      <c r="AB16" s="17" t="s">
        <v>30</v>
      </c>
      <c r="AC16" s="17"/>
      <c r="AD16" s="17"/>
      <c r="AE16" s="17"/>
      <c r="AF16" s="17"/>
      <c r="AG16" s="17"/>
      <c r="AH16" s="17"/>
      <c r="AI16" s="17"/>
      <c r="AJ16" s="17"/>
    </row>
    <row r="17" customFormat="false" ht="31.5" hidden="false" customHeight="true" outlineLevel="0" collapsed="false">
      <c r="A17" s="13" t="s">
        <v>31</v>
      </c>
      <c r="B17" s="13"/>
      <c r="C17" s="13" t="s">
        <v>32</v>
      </c>
      <c r="D17" s="13"/>
      <c r="E17" s="13"/>
      <c r="F17" s="13"/>
      <c r="G17" s="13"/>
      <c r="H17" s="13" t="s">
        <v>33</v>
      </c>
      <c r="I17" s="13"/>
      <c r="J17" s="13"/>
      <c r="K17" s="13"/>
      <c r="L17" s="13"/>
      <c r="M17" s="13"/>
      <c r="N17" s="13"/>
      <c r="O17" s="13"/>
      <c r="P17" s="13"/>
      <c r="Q17" s="13"/>
      <c r="R17" s="14" t="n">
        <v>3</v>
      </c>
      <c r="S17" s="14"/>
      <c r="T17" s="14" t="n">
        <v>2</v>
      </c>
      <c r="U17" s="14"/>
      <c r="V17" s="15" t="n">
        <f aca="false">IF(AND(ISNUMBER(R17),ISNUMBER(T17)),R17*T17,"")</f>
        <v>6</v>
      </c>
      <c r="W17" s="15"/>
      <c r="X17" s="15"/>
      <c r="Y17" s="16" t="str">
        <f aca="false">IF(V17="","",IF(V17&lt;3,"Bajo (verde)",IF(V17&lt;6,"Medio (amarillo)","Alto (rojo)")))</f>
        <v>Alto (rojo)</v>
      </c>
      <c r="Z17" s="16"/>
      <c r="AA17" s="16"/>
      <c r="AB17" s="13" t="s">
        <v>34</v>
      </c>
      <c r="AC17" s="13"/>
      <c r="AD17" s="13"/>
      <c r="AE17" s="13"/>
      <c r="AF17" s="13"/>
      <c r="AG17" s="13"/>
      <c r="AH17" s="13"/>
      <c r="AI17" s="13"/>
      <c r="AJ17" s="13"/>
    </row>
    <row r="18" customFormat="false" ht="19.5" hidden="false" customHeight="true" outlineLevel="0" collapsed="false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8"/>
      <c r="S18" s="18"/>
      <c r="T18" s="18"/>
      <c r="U18" s="18"/>
      <c r="V18" s="19" t="str">
        <f aca="false">IF(AND(ISNUMBER(R18),ISNUMBER(T18)),R18*T18,"")</f>
        <v/>
      </c>
      <c r="W18" s="19"/>
      <c r="X18" s="19"/>
      <c r="Y18" s="20" t="str">
        <f aca="false">IF(V18="","",IF(V18&lt;3,"Bajo (verde)",IF(V18&lt;6,"Medio (amarillo)","Alto (rojo)")))</f>
        <v/>
      </c>
      <c r="Z18" s="20"/>
      <c r="AA18" s="20"/>
      <c r="AB18" s="17"/>
      <c r="AC18" s="17"/>
      <c r="AD18" s="17"/>
      <c r="AE18" s="17"/>
      <c r="AF18" s="17"/>
      <c r="AG18" s="17"/>
      <c r="AH18" s="17"/>
      <c r="AI18" s="17"/>
      <c r="AJ18" s="17"/>
    </row>
    <row r="19" customFormat="false" ht="19.5" hidden="false" customHeight="true" outlineLevel="0" collapsed="false">
      <c r="A19" s="13"/>
      <c r="B19" s="13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4"/>
      <c r="S19" s="14"/>
      <c r="T19" s="14"/>
      <c r="U19" s="14"/>
      <c r="V19" s="15" t="str">
        <f aca="false">IF(AND(ISNUMBER(R19),ISNUMBER(T19)),R19*T19,"")</f>
        <v/>
      </c>
      <c r="W19" s="15"/>
      <c r="X19" s="15"/>
      <c r="Y19" s="16" t="str">
        <f aca="false">IF(V19="","",IF(V19&lt;3,"Bajo (verde)",IF(V19&lt;6,"Medio (amarillo)","Alto (rojo)")))</f>
        <v/>
      </c>
      <c r="Z19" s="16"/>
      <c r="AA19" s="16"/>
      <c r="AB19" s="13"/>
      <c r="AC19" s="13"/>
      <c r="AD19" s="13"/>
      <c r="AE19" s="13"/>
      <c r="AF19" s="13"/>
      <c r="AG19" s="13"/>
      <c r="AH19" s="13"/>
      <c r="AI19" s="13"/>
      <c r="AJ19" s="13"/>
    </row>
    <row r="20" customFormat="false" ht="19.5" hidden="false" customHeight="true" outlineLevel="0" collapsed="false">
      <c r="A20" s="17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8"/>
      <c r="S20" s="18"/>
      <c r="T20" s="18"/>
      <c r="U20" s="18"/>
      <c r="V20" s="19" t="str">
        <f aca="false">IF(AND(ISNUMBER(R20),ISNUMBER(T20)),R20*T20,"")</f>
        <v/>
      </c>
      <c r="W20" s="19"/>
      <c r="X20" s="19"/>
      <c r="Y20" s="20" t="str">
        <f aca="false">IF(V20="","",IF(V20&lt;3,"Bajo (verde)",IF(V20&lt;6,"Medio (amarillo)","Alto (rojo)")))</f>
        <v/>
      </c>
      <c r="Z20" s="20"/>
      <c r="AA20" s="20"/>
      <c r="AB20" s="17"/>
      <c r="AC20" s="17"/>
      <c r="AD20" s="17"/>
      <c r="AE20" s="17"/>
      <c r="AF20" s="17"/>
      <c r="AG20" s="17"/>
      <c r="AH20" s="17"/>
      <c r="AI20" s="17"/>
      <c r="AJ20" s="17"/>
    </row>
    <row r="21" customFormat="false" ht="19.5" hidden="false" customHeight="true" outlineLevel="0" collapsed="false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4"/>
      <c r="S21" s="14"/>
      <c r="T21" s="14"/>
      <c r="U21" s="14"/>
      <c r="V21" s="15" t="str">
        <f aca="false">IF(AND(ISNUMBER(R21),ISNUMBER(T21)),R21*T21,"")</f>
        <v/>
      </c>
      <c r="W21" s="15"/>
      <c r="X21" s="15"/>
      <c r="Y21" s="16" t="str">
        <f aca="false">IF(V21="","",IF(V21&lt;3,"Bajo (verde)",IF(V21&lt;6,"Medio (amarillo)","Alto (rojo)")))</f>
        <v/>
      </c>
      <c r="Z21" s="16"/>
      <c r="AA21" s="16"/>
      <c r="AB21" s="13"/>
      <c r="AC21" s="13"/>
      <c r="AD21" s="13"/>
      <c r="AE21" s="13"/>
      <c r="AF21" s="13"/>
      <c r="AG21" s="13"/>
      <c r="AH21" s="13"/>
      <c r="AI21" s="13"/>
      <c r="AJ21" s="13"/>
    </row>
    <row r="22" customFormat="false" ht="19.5" hidden="false" customHeight="true" outlineLevel="0" collapsed="false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8"/>
      <c r="S22" s="18"/>
      <c r="T22" s="18"/>
      <c r="U22" s="18"/>
      <c r="V22" s="19" t="str">
        <f aca="false">IF(AND(ISNUMBER(R22),ISNUMBER(T22)),R22*T22,"")</f>
        <v/>
      </c>
      <c r="W22" s="19"/>
      <c r="X22" s="19"/>
      <c r="Y22" s="20" t="str">
        <f aca="false">IF(V22="","",IF(V22&lt;3,"Bajo (verde)",IF(V22&lt;6,"Medio (amarillo)","Alto (rojo)")))</f>
        <v/>
      </c>
      <c r="Z22" s="20"/>
      <c r="AA22" s="20"/>
      <c r="AB22" s="17"/>
      <c r="AC22" s="17"/>
      <c r="AD22" s="17"/>
      <c r="AE22" s="17"/>
      <c r="AF22" s="17"/>
      <c r="AG22" s="17"/>
      <c r="AH22" s="17"/>
      <c r="AI22" s="17"/>
      <c r="AJ22" s="17"/>
    </row>
    <row r="23" customFormat="false" ht="19.5" hidden="false" customHeight="true" outlineLevel="0" collapsed="false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4"/>
      <c r="S23" s="14"/>
      <c r="T23" s="14"/>
      <c r="U23" s="14"/>
      <c r="V23" s="15" t="str">
        <f aca="false">IF(AND(ISNUMBER(R23),ISNUMBER(T23)),R23*T23,"")</f>
        <v/>
      </c>
      <c r="W23" s="15"/>
      <c r="X23" s="15"/>
      <c r="Y23" s="16" t="str">
        <f aca="false">IF(V23="","",IF(V23&lt;3,"Bajo (verde)",IF(V23&lt;6,"Medio (amarillo)","Alto (rojo)")))</f>
        <v/>
      </c>
      <c r="Z23" s="16"/>
      <c r="AA23" s="16"/>
      <c r="AB23" s="13"/>
      <c r="AC23" s="13"/>
      <c r="AD23" s="13"/>
      <c r="AE23" s="13"/>
      <c r="AF23" s="13"/>
      <c r="AG23" s="13"/>
      <c r="AH23" s="13"/>
      <c r="AI23" s="13"/>
      <c r="AJ23" s="13"/>
    </row>
    <row r="24" customFormat="false" ht="19.5" hidden="false" customHeight="true" outlineLevel="0" collapsed="false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8"/>
      <c r="S24" s="18"/>
      <c r="T24" s="18"/>
      <c r="U24" s="18"/>
      <c r="V24" s="19" t="str">
        <f aca="false">IF(AND(ISNUMBER(R24),ISNUMBER(T24)),R24*T24,"")</f>
        <v/>
      </c>
      <c r="W24" s="19"/>
      <c r="X24" s="19"/>
      <c r="Y24" s="20" t="str">
        <f aca="false">IF(V24="","",IF(V24&lt;3,"Bajo (verde)",IF(V24&lt;6,"Medio (amarillo)","Alto (rojo)")))</f>
        <v/>
      </c>
      <c r="Z24" s="20"/>
      <c r="AA24" s="20"/>
      <c r="AB24" s="17"/>
      <c r="AC24" s="17"/>
      <c r="AD24" s="17"/>
      <c r="AE24" s="17"/>
      <c r="AF24" s="17"/>
      <c r="AG24" s="17"/>
      <c r="AH24" s="17"/>
      <c r="AI24" s="17"/>
      <c r="AJ24" s="17"/>
    </row>
    <row r="25" customFormat="false" ht="19.5" hidden="false" customHeight="true" outlineLevel="0" collapsed="false">
      <c r="A25" s="13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4"/>
      <c r="S25" s="14"/>
      <c r="T25" s="14"/>
      <c r="U25" s="14"/>
      <c r="V25" s="15" t="str">
        <f aca="false">IF(AND(ISNUMBER(R25),ISNUMBER(T25)),R25*T25,"")</f>
        <v/>
      </c>
      <c r="W25" s="15"/>
      <c r="X25" s="15"/>
      <c r="Y25" s="16" t="str">
        <f aca="false">IF(V25="","",IF(V25&lt;3,"Bajo (verde)",IF(V25&lt;6,"Medio (amarillo)","Alto (rojo)")))</f>
        <v/>
      </c>
      <c r="Z25" s="16"/>
      <c r="AA25" s="16"/>
      <c r="AB25" s="13"/>
      <c r="AC25" s="13"/>
      <c r="AD25" s="13"/>
      <c r="AE25" s="13"/>
      <c r="AF25" s="13"/>
      <c r="AG25" s="13"/>
      <c r="AH25" s="13"/>
      <c r="AI25" s="13"/>
      <c r="AJ25" s="13"/>
    </row>
    <row r="26" customFormat="false" ht="19.5" hidden="false" customHeight="true" outlineLevel="0" collapsed="false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8"/>
      <c r="S26" s="18"/>
      <c r="T26" s="18"/>
      <c r="U26" s="18"/>
      <c r="V26" s="19" t="str">
        <f aca="false">IF(AND(ISNUMBER(R26),ISNUMBER(T26)),R26*T26,"")</f>
        <v/>
      </c>
      <c r="W26" s="19"/>
      <c r="X26" s="19"/>
      <c r="Y26" s="20" t="str">
        <f aca="false">IF(V26="","",IF(V26&lt;3,"Bajo (verde)",IF(V26&lt;6,"Medio (amarillo)","Alto (rojo)")))</f>
        <v/>
      </c>
      <c r="Z26" s="20"/>
      <c r="AA26" s="20"/>
      <c r="AB26" s="17"/>
      <c r="AC26" s="17"/>
      <c r="AD26" s="17"/>
      <c r="AE26" s="17"/>
      <c r="AF26" s="17"/>
      <c r="AG26" s="17"/>
      <c r="AH26" s="17"/>
      <c r="AI26" s="17"/>
      <c r="AJ26" s="17"/>
    </row>
    <row r="28" customFormat="false" ht="30" hidden="false" customHeight="true" outlineLevel="0" collapsed="false">
      <c r="A28" s="12" t="s">
        <v>35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 t="s">
        <v>36</v>
      </c>
      <c r="R28" s="12"/>
      <c r="S28" s="12"/>
      <c r="T28" s="12"/>
      <c r="U28" s="12"/>
      <c r="V28" s="12"/>
    </row>
    <row r="29" customFormat="false" ht="19.5" hidden="false" customHeight="true" outlineLevel="0" collapsed="false">
      <c r="A29" s="21" t="s">
        <v>37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2" t="n">
        <f aca="false">COUNTIF(V15:V26,"&gt;=6")</f>
        <v>3</v>
      </c>
      <c r="R29" s="22"/>
      <c r="S29" s="22"/>
      <c r="T29" s="22"/>
      <c r="U29" s="22"/>
      <c r="V29" s="22"/>
    </row>
    <row r="30" customFormat="false" ht="19.5" hidden="false" customHeight="true" outlineLevel="0" collapsed="false">
      <c r="A30" s="21" t="s">
        <v>38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2" t="n">
        <f aca="false">COUNTIFS(V15:V26,"&gt;=3",V15:V26,"&lt;6")</f>
        <v>0</v>
      </c>
      <c r="R30" s="22"/>
      <c r="S30" s="22"/>
      <c r="T30" s="22"/>
      <c r="U30" s="22"/>
      <c r="V30" s="22"/>
    </row>
    <row r="31" customFormat="false" ht="19.5" hidden="false" customHeight="true" outlineLevel="0" collapsed="false">
      <c r="A31" s="21" t="s">
        <v>39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2" t="n">
        <f aca="false">COUNTIFS(V15:V26,"&gt;=1",V15:V26,"&lt;3")</f>
        <v>0</v>
      </c>
      <c r="R31" s="22"/>
      <c r="S31" s="22"/>
      <c r="T31" s="22"/>
      <c r="U31" s="22"/>
      <c r="V31" s="22"/>
    </row>
    <row r="33" customFormat="false" ht="21.75" hidden="false" customHeight="true" outlineLevel="0" collapsed="false">
      <c r="A33" s="11" t="s">
        <v>40</v>
      </c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</row>
    <row r="34" customFormat="false" ht="16.5" hidden="false" customHeight="true" outlineLevel="0" collapsed="false">
      <c r="A34" s="23" t="s">
        <v>41</v>
      </c>
      <c r="B34" s="23"/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3"/>
    </row>
    <row r="35" customFormat="false" ht="19.5" hidden="false" customHeight="true" outlineLevel="0" collapsed="false">
      <c r="A35" s="12" t="s">
        <v>42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 t="s">
        <v>43</v>
      </c>
      <c r="N35" s="12"/>
      <c r="O35" s="12"/>
      <c r="P35" s="12"/>
      <c r="Q35" s="12"/>
      <c r="R35" s="12"/>
      <c r="S35" s="12"/>
      <c r="T35" s="12"/>
      <c r="U35" s="12" t="s">
        <v>44</v>
      </c>
      <c r="V35" s="12"/>
      <c r="W35" s="12"/>
      <c r="X35" s="12"/>
      <c r="Y35" s="12"/>
      <c r="Z35" s="12"/>
      <c r="AA35" s="12"/>
      <c r="AB35" s="12"/>
      <c r="AC35" s="12" t="s">
        <v>45</v>
      </c>
      <c r="AD35" s="12"/>
      <c r="AE35" s="12"/>
      <c r="AF35" s="12"/>
      <c r="AG35" s="12"/>
      <c r="AH35" s="12"/>
      <c r="AI35" s="12"/>
      <c r="AJ35" s="12"/>
    </row>
    <row r="36" customFormat="false" ht="19.5" hidden="false" customHeight="true" outlineLevel="0" collapsed="false">
      <c r="A36" s="9" t="s">
        <v>46</v>
      </c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24" t="s">
        <v>31</v>
      </c>
      <c r="N36" s="24"/>
      <c r="O36" s="24"/>
      <c r="P36" s="24"/>
      <c r="Q36" s="24"/>
      <c r="R36" s="24"/>
      <c r="S36" s="24"/>
      <c r="T36" s="24"/>
      <c r="U36" s="25" t="s">
        <v>47</v>
      </c>
      <c r="V36" s="25"/>
      <c r="W36" s="25"/>
      <c r="X36" s="25"/>
      <c r="Y36" s="25"/>
      <c r="Z36" s="25"/>
      <c r="AA36" s="25"/>
      <c r="AB36" s="25"/>
      <c r="AC36" s="25" t="s">
        <v>48</v>
      </c>
      <c r="AD36" s="25"/>
      <c r="AE36" s="25"/>
      <c r="AF36" s="25"/>
      <c r="AG36" s="25"/>
      <c r="AH36" s="25"/>
      <c r="AI36" s="25"/>
      <c r="AJ36" s="25"/>
    </row>
    <row r="37" customFormat="false" ht="19.5" hidden="false" customHeight="true" outlineLevel="0" collapsed="false">
      <c r="A37" s="9" t="s">
        <v>49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26" t="s">
        <v>27</v>
      </c>
      <c r="N37" s="26"/>
      <c r="O37" s="26"/>
      <c r="P37" s="26"/>
      <c r="Q37" s="26"/>
      <c r="R37" s="26"/>
      <c r="S37" s="26"/>
      <c r="T37" s="26"/>
      <c r="U37" s="24" t="s">
        <v>50</v>
      </c>
      <c r="V37" s="24"/>
      <c r="W37" s="24"/>
      <c r="X37" s="24"/>
      <c r="Y37" s="24"/>
      <c r="Z37" s="24"/>
      <c r="AA37" s="24"/>
      <c r="AB37" s="24"/>
      <c r="AC37" s="25" t="s">
        <v>47</v>
      </c>
      <c r="AD37" s="25"/>
      <c r="AE37" s="25"/>
      <c r="AF37" s="25"/>
      <c r="AG37" s="25"/>
      <c r="AH37" s="25"/>
      <c r="AI37" s="25"/>
      <c r="AJ37" s="25"/>
    </row>
    <row r="38" customFormat="false" ht="19.5" hidden="false" customHeight="true" outlineLevel="0" collapsed="false">
      <c r="A38" s="9" t="s">
        <v>51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26" t="s">
        <v>23</v>
      </c>
      <c r="N38" s="26"/>
      <c r="O38" s="26"/>
      <c r="P38" s="26"/>
      <c r="Q38" s="26"/>
      <c r="R38" s="26"/>
      <c r="S38" s="26"/>
      <c r="T38" s="26"/>
      <c r="U38" s="26" t="s">
        <v>27</v>
      </c>
      <c r="V38" s="26"/>
      <c r="W38" s="26"/>
      <c r="X38" s="26"/>
      <c r="Y38" s="26"/>
      <c r="Z38" s="26"/>
      <c r="AA38" s="26"/>
      <c r="AB38" s="26"/>
      <c r="AC38" s="24" t="s">
        <v>31</v>
      </c>
      <c r="AD38" s="24"/>
      <c r="AE38" s="24"/>
      <c r="AF38" s="24"/>
      <c r="AG38" s="24"/>
      <c r="AH38" s="24"/>
      <c r="AI38" s="24"/>
      <c r="AJ38" s="24"/>
    </row>
    <row r="40" customFormat="false" ht="21.75" hidden="false" customHeight="true" outlineLevel="0" collapsed="false">
      <c r="A40" s="11" t="s">
        <v>52</v>
      </c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</row>
    <row r="41" customFormat="false" ht="66" hidden="false" customHeight="true" outlineLevel="0" collapsed="false">
      <c r="A41" s="27" t="s">
        <v>53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</row>
    <row r="43" customFormat="false" ht="21.75" hidden="false" customHeight="true" outlineLevel="0" collapsed="false">
      <c r="A43" s="11" t="s">
        <v>54</v>
      </c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</row>
    <row r="44" customFormat="false" ht="51" hidden="false" customHeight="true" outlineLevel="0" collapsed="false">
      <c r="A44" s="27" t="s">
        <v>55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</row>
    <row r="46" customFormat="false" ht="51" hidden="false" customHeight="true" outlineLevel="0" collapsed="false">
      <c r="A46" s="27" t="s">
        <v>56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</row>
  </sheetData>
  <mergeCells count="151">
    <mergeCell ref="F1:AD1"/>
    <mergeCell ref="AE1:AJ1"/>
    <mergeCell ref="F2:AD3"/>
    <mergeCell ref="AE2:AJ2"/>
    <mergeCell ref="A6:AJ6"/>
    <mergeCell ref="A7:J7"/>
    <mergeCell ref="K7:AJ7"/>
    <mergeCell ref="A8:J8"/>
    <mergeCell ref="K8:AJ8"/>
    <mergeCell ref="A9:J9"/>
    <mergeCell ref="K9:AJ9"/>
    <mergeCell ref="A10:J10"/>
    <mergeCell ref="K10:AJ10"/>
    <mergeCell ref="A11:J11"/>
    <mergeCell ref="K11:AJ11"/>
    <mergeCell ref="A13:AJ13"/>
    <mergeCell ref="A14:B14"/>
    <mergeCell ref="C14:G14"/>
    <mergeCell ref="H14:Q14"/>
    <mergeCell ref="R14:S14"/>
    <mergeCell ref="T14:U14"/>
    <mergeCell ref="V14:X14"/>
    <mergeCell ref="Y14:AA14"/>
    <mergeCell ref="AB14:AJ14"/>
    <mergeCell ref="A15:B15"/>
    <mergeCell ref="C15:G15"/>
    <mergeCell ref="H15:Q15"/>
    <mergeCell ref="R15:S15"/>
    <mergeCell ref="T15:U15"/>
    <mergeCell ref="V15:X15"/>
    <mergeCell ref="Y15:AA15"/>
    <mergeCell ref="AB15:AJ15"/>
    <mergeCell ref="A16:B16"/>
    <mergeCell ref="C16:G16"/>
    <mergeCell ref="H16:Q16"/>
    <mergeCell ref="R16:S16"/>
    <mergeCell ref="T16:U16"/>
    <mergeCell ref="V16:X16"/>
    <mergeCell ref="Y16:AA16"/>
    <mergeCell ref="AB16:AJ16"/>
    <mergeCell ref="A17:B17"/>
    <mergeCell ref="C17:G17"/>
    <mergeCell ref="H17:Q17"/>
    <mergeCell ref="R17:S17"/>
    <mergeCell ref="T17:U17"/>
    <mergeCell ref="V17:X17"/>
    <mergeCell ref="Y17:AA17"/>
    <mergeCell ref="AB17:AJ17"/>
    <mergeCell ref="A18:B18"/>
    <mergeCell ref="C18:G18"/>
    <mergeCell ref="H18:Q18"/>
    <mergeCell ref="R18:S18"/>
    <mergeCell ref="T18:U18"/>
    <mergeCell ref="V18:X18"/>
    <mergeCell ref="Y18:AA18"/>
    <mergeCell ref="AB18:AJ18"/>
    <mergeCell ref="A19:B19"/>
    <mergeCell ref="C19:G19"/>
    <mergeCell ref="H19:Q19"/>
    <mergeCell ref="R19:S19"/>
    <mergeCell ref="T19:U19"/>
    <mergeCell ref="V19:X19"/>
    <mergeCell ref="Y19:AA19"/>
    <mergeCell ref="AB19:AJ19"/>
    <mergeCell ref="A20:B20"/>
    <mergeCell ref="C20:G20"/>
    <mergeCell ref="H20:Q20"/>
    <mergeCell ref="R20:S20"/>
    <mergeCell ref="T20:U20"/>
    <mergeCell ref="V20:X20"/>
    <mergeCell ref="Y20:AA20"/>
    <mergeCell ref="AB20:AJ20"/>
    <mergeCell ref="A21:B21"/>
    <mergeCell ref="C21:G21"/>
    <mergeCell ref="H21:Q21"/>
    <mergeCell ref="R21:S21"/>
    <mergeCell ref="T21:U21"/>
    <mergeCell ref="V21:X21"/>
    <mergeCell ref="Y21:AA21"/>
    <mergeCell ref="AB21:AJ21"/>
    <mergeCell ref="A22:B22"/>
    <mergeCell ref="C22:G22"/>
    <mergeCell ref="H22:Q22"/>
    <mergeCell ref="R22:S22"/>
    <mergeCell ref="T22:U22"/>
    <mergeCell ref="V22:X22"/>
    <mergeCell ref="Y22:AA22"/>
    <mergeCell ref="AB22:AJ22"/>
    <mergeCell ref="A23:B23"/>
    <mergeCell ref="C23:G23"/>
    <mergeCell ref="H23:Q23"/>
    <mergeCell ref="R23:S23"/>
    <mergeCell ref="T23:U23"/>
    <mergeCell ref="V23:X23"/>
    <mergeCell ref="Y23:AA23"/>
    <mergeCell ref="AB23:AJ23"/>
    <mergeCell ref="A24:B24"/>
    <mergeCell ref="C24:G24"/>
    <mergeCell ref="H24:Q24"/>
    <mergeCell ref="R24:S24"/>
    <mergeCell ref="T24:U24"/>
    <mergeCell ref="V24:X24"/>
    <mergeCell ref="Y24:AA24"/>
    <mergeCell ref="AB24:AJ24"/>
    <mergeCell ref="A25:B25"/>
    <mergeCell ref="C25:G25"/>
    <mergeCell ref="H25:Q25"/>
    <mergeCell ref="R25:S25"/>
    <mergeCell ref="T25:U25"/>
    <mergeCell ref="V25:X25"/>
    <mergeCell ref="Y25:AA25"/>
    <mergeCell ref="AB25:AJ25"/>
    <mergeCell ref="A26:B26"/>
    <mergeCell ref="C26:G26"/>
    <mergeCell ref="H26:Q26"/>
    <mergeCell ref="R26:S26"/>
    <mergeCell ref="T26:U26"/>
    <mergeCell ref="V26:X26"/>
    <mergeCell ref="Y26:AA26"/>
    <mergeCell ref="AB26:AJ26"/>
    <mergeCell ref="A28:P28"/>
    <mergeCell ref="Q28:V28"/>
    <mergeCell ref="A29:P29"/>
    <mergeCell ref="Q29:V29"/>
    <mergeCell ref="A30:P30"/>
    <mergeCell ref="Q30:V30"/>
    <mergeCell ref="A31:P31"/>
    <mergeCell ref="Q31:V31"/>
    <mergeCell ref="A33:AJ33"/>
    <mergeCell ref="A34:AJ34"/>
    <mergeCell ref="A35:L35"/>
    <mergeCell ref="M35:T35"/>
    <mergeCell ref="U35:AB35"/>
    <mergeCell ref="AC35:AJ35"/>
    <mergeCell ref="A36:L36"/>
    <mergeCell ref="M36:T36"/>
    <mergeCell ref="U36:AB36"/>
    <mergeCell ref="AC36:AJ36"/>
    <mergeCell ref="A37:L37"/>
    <mergeCell ref="M37:T37"/>
    <mergeCell ref="U37:AB37"/>
    <mergeCell ref="AC37:AJ37"/>
    <mergeCell ref="A38:L38"/>
    <mergeCell ref="M38:T38"/>
    <mergeCell ref="U38:AB38"/>
    <mergeCell ref="AC38:AJ38"/>
    <mergeCell ref="A40:AJ40"/>
    <mergeCell ref="A41:AJ41"/>
    <mergeCell ref="A43:AJ43"/>
    <mergeCell ref="A44:AJ44"/>
    <mergeCell ref="A46:AJ46"/>
  </mergeCells>
  <conditionalFormatting sqref="V15:V26">
    <cfRule type="cellIs" priority="2" operator="lessThan" aboveAverage="0" equalAverage="0" bottom="0" percent="0" rank="0" text="" dxfId="0">
      <formula>3</formula>
    </cfRule>
    <cfRule type="cellIs" priority="3" operator="between" aboveAverage="0" equalAverage="0" bottom="0" percent="0" rank="0" text="" dxfId="1">
      <formula>3</formula>
      <formula>5.9999</formula>
    </cfRule>
    <cfRule type="cellIs" priority="4" operator="greaterThanOrEqual" aboveAverage="0" equalAverage="0" bottom="0" percent="0" rank="0" text="" dxfId="2">
      <formula>6</formula>
    </cfRule>
  </conditionalFormatting>
  <dataValidations count="1">
    <dataValidation allowBlank="true" error="Escriba un número entero entre 1 y 3" errorStyle="stop" operator="between" showDropDown="false" showErrorMessage="true" showInputMessage="false" sqref="R15:R26 T15:T26" type="whole">
      <formula1>1</formula1>
      <formula2>3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8" t="s">
        <v>57</v>
      </c>
    </row>
    <row r="4" customFormat="false" ht="30" hidden="false" customHeight="true" outlineLevel="0" collapsed="false">
      <c r="B4" s="29" t="s">
        <v>58</v>
      </c>
      <c r="C4" s="30" t="s">
        <v>59</v>
      </c>
    </row>
    <row r="5" customFormat="false" ht="30" hidden="false" customHeight="true" outlineLevel="0" collapsed="false">
      <c r="B5" s="31" t="s">
        <v>60</v>
      </c>
      <c r="C5" s="30" t="s">
        <v>61</v>
      </c>
    </row>
    <row r="6" customFormat="false" ht="30" hidden="false" customHeight="true" outlineLevel="0" collapsed="false">
      <c r="B6" s="32" t="s">
        <v>62</v>
      </c>
      <c r="C6" s="30" t="s">
        <v>63</v>
      </c>
    </row>
    <row r="7" customFormat="false" ht="30" hidden="false" customHeight="true" outlineLevel="0" collapsed="false">
      <c r="B7" s="33" t="s">
        <v>64</v>
      </c>
      <c r="C7" s="30" t="s">
        <v>65</v>
      </c>
    </row>
    <row r="8" customFormat="false" ht="30" hidden="false" customHeight="true" outlineLevel="0" collapsed="false">
      <c r="B8" s="32" t="s">
        <v>66</v>
      </c>
      <c r="C8" s="30" t="s">
        <v>67</v>
      </c>
    </row>
    <row r="9" customFormat="false" ht="30" hidden="false" customHeight="true" outlineLevel="0" collapsed="false">
      <c r="B9" s="32" t="s">
        <v>68</v>
      </c>
      <c r="C9" s="30" t="s">
        <v>69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2026-11-03T03:47:41Z</dcterms:created>
  <dc:creator>openpyxl</dc:creator>
  <dc:description/>
  <dc:language>en-US</dc:language>
  <cp:lastModifiedBy/>
  <dcterms:modified xsi:type="dcterms:W3CDTF">2026-11-03T03:47:41Z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